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y\Desktop\ANEXOS AA\"/>
    </mc:Choice>
  </mc:AlternateContent>
  <xr:revisionPtr revIDLastSave="0" documentId="8_{FB425540-A9B1-41CC-A3B3-C9E814CBAD4D}" xr6:coauthVersionLast="47" xr6:coauthVersionMax="47" xr10:uidLastSave="{00000000-0000-0000-0000-000000000000}"/>
  <bookViews>
    <workbookView xWindow="-120" yWindow="-120" windowWidth="29040" windowHeight="15840" xr2:uid="{2170BE52-4CF5-49FA-9325-53A0EC4C0120}"/>
  </bookViews>
  <sheets>
    <sheet name="PRESUPUESTO " sheetId="1" r:id="rId1"/>
  </sheets>
  <definedNames>
    <definedName name="_xlnm.Print_Area" localSheetId="0">'PRESUPUESTO '!$A$1:$I$62</definedName>
    <definedName name="_xlnm.Print_Titles" localSheetId="0">'PRESUPUESTO '!$6:$9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2" i="1"/>
  <c r="G11" i="1" s="1"/>
  <c r="H10" i="1" s="1"/>
  <c r="G14" i="1" l="1"/>
  <c r="H13" i="1" s="1"/>
  <c r="H56" i="1" s="1"/>
  <c r="H57" i="1" s="1"/>
  <c r="H58" i="1" s="1"/>
</calcChain>
</file>

<file path=xl/sharedStrings.xml><?xml version="1.0" encoding="utf-8"?>
<sst xmlns="http://schemas.openxmlformats.org/spreadsheetml/2006/main" count="156" uniqueCount="118">
  <si>
    <t>Item</t>
  </si>
  <si>
    <t>Descripción</t>
  </si>
  <si>
    <t>Unidad</t>
  </si>
  <si>
    <t>Cantidad</t>
  </si>
  <si>
    <t>Valor unitario</t>
  </si>
  <si>
    <t>Valor parcial</t>
  </si>
  <si>
    <t>Valor Capitulo</t>
  </si>
  <si>
    <t>01.</t>
  </si>
  <si>
    <t>PRELIMINARES</t>
  </si>
  <si>
    <t>01.01.</t>
  </si>
  <si>
    <t>DESMONTES Y DEMOLICIONES</t>
  </si>
  <si>
    <t>01.01.01</t>
  </si>
  <si>
    <t>Desmonte de instalaciones especiales. Ductos aire acondicionado, Puntos y redes Hidraulicas, Tuberia gases medicinales y redes generales existentes. Incluye trasiego hasta deposito temporal o lugar definido para retiro dentro de la Institucion.</t>
  </si>
  <si>
    <t>M2</t>
  </si>
  <si>
    <t>02.</t>
  </si>
  <si>
    <t>INSTALACIONES ESPECIALES</t>
  </si>
  <si>
    <t>02.01.</t>
  </si>
  <si>
    <t>RED AIRE ACONDICIONADO</t>
  </si>
  <si>
    <t>02.01.01</t>
  </si>
  <si>
    <t>Manejadoras area de quirofano de aire para aplicaciones de trabajo pesado, a interior, doble pared, con aislmiento en poliuretano de 1", estructura construida con perfiles con puente térmico y esquineros plásticos, de alta resistencia, sus puertas son de doble pared aisladas (con bisagra y manija), bandeja de condensados.Norma Ahri. Filtracion de 35%, 65% y 99,97%.</t>
  </si>
  <si>
    <t>UND</t>
  </si>
  <si>
    <t>02.01.02</t>
  </si>
  <si>
    <t>Manejadora 4300 cfm area de recuperacion quirofanos y servicios de aire para aplicaciones de trabajo pesado, a interior, doble pared, con aislmiento en poliuretano de 1", estructura construida con perfiles con puente térmico y esquineros plásticos, de alta resistencia, sus puertas son de doble pared aisladas (con bisagra y manija), bandeja de condensados.Filtracion 95%</t>
  </si>
  <si>
    <t>02.01.03</t>
  </si>
  <si>
    <t xml:space="preserve">Unidad ventiladora con filtracion hepa 99,97% doble pared aislada, incluido (1) ventilador </t>
  </si>
  <si>
    <t>02.01.04</t>
  </si>
  <si>
    <t xml:space="preserve">Unidad ventiladora de extraccion 3300 cfm con filtracion hepa 95% doble pared aislada, incluido (1) ventilador </t>
  </si>
  <si>
    <t>02.01.05</t>
  </si>
  <si>
    <t>Unidad ventiladora con gabinete para extraccion de olores 800 cfm</t>
  </si>
  <si>
    <t>02.01.06</t>
  </si>
  <si>
    <t>Chiller 30 TR - modular inverter 460v</t>
  </si>
  <si>
    <t>02.01.07</t>
  </si>
  <si>
    <t>Bomba centrífuga para chiller caudal minimo 72GPM</t>
  </si>
  <si>
    <t>02.01.08</t>
  </si>
  <si>
    <t>Tanque de Expansion con  desaireador</t>
  </si>
  <si>
    <t>02.01.09</t>
  </si>
  <si>
    <t>Tubería de Polipropileno Ø2-1/2" preaislada con protección mecánica (incluye accesorios, soporteria y anclajes)</t>
  </si>
  <si>
    <t>ML</t>
  </si>
  <si>
    <t>02.01.10</t>
  </si>
  <si>
    <t>Tubería de Polipropileno Ø1-1/2" preaislada con protección mecánica (incluye accesorios, soporteria y anclajes)</t>
  </si>
  <si>
    <t>02.01.11</t>
  </si>
  <si>
    <t>Válvula interruptor de agua de 2-1/2"</t>
  </si>
  <si>
    <t>02.01.12</t>
  </si>
  <si>
    <t>Uniones flexibles de 2-1/2"</t>
  </si>
  <si>
    <t>02.01.13</t>
  </si>
  <si>
    <t>Válvula electrónica de presión independiente de 1-1/2"</t>
  </si>
  <si>
    <t>02.01.14</t>
  </si>
  <si>
    <t>Válvula de Mariposa de 2 1/2"</t>
  </si>
  <si>
    <t>02.01.15</t>
  </si>
  <si>
    <t>Válvula tipo cortina de 2 1/2"</t>
  </si>
  <si>
    <t>02.01.16</t>
  </si>
  <si>
    <t>Filtro en Y 2 1/2"</t>
  </si>
  <si>
    <t>02.01.17</t>
  </si>
  <si>
    <t>Valvula de purga 2 1/2"</t>
  </si>
  <si>
    <t>02.01.18</t>
  </si>
  <si>
    <t>Valvula de drenaje 2 1/2"</t>
  </si>
  <si>
    <t>02.01.19</t>
  </si>
  <si>
    <t>Válvula tipo check de 2 1/2"</t>
  </si>
  <si>
    <t>02.01.20</t>
  </si>
  <si>
    <t>Manómetros tipo Glicerina de carátula 0-60 PSI</t>
  </si>
  <si>
    <t>02.01.21</t>
  </si>
  <si>
    <t>Termómetro tipo columna de 7" con termopozo</t>
  </si>
  <si>
    <t>02.01.22</t>
  </si>
  <si>
    <t>Difusor para quirofano flujo laminar 48"x24"</t>
  </si>
  <si>
    <t>02.01.23</t>
  </si>
  <si>
    <t>Difusor tipo lineal para quirofano 4"x48"</t>
  </si>
  <si>
    <t>02.01.24</t>
  </si>
  <si>
    <t>Difusor con damper color blanco 8x8</t>
  </si>
  <si>
    <t>02.01.25</t>
  </si>
  <si>
    <t>Difusor con damper color blanco 6x6</t>
  </si>
  <si>
    <t>02.01.26</t>
  </si>
  <si>
    <t>Difusor de suministro 12x12 con damper color blanco</t>
  </si>
  <si>
    <t>02.01.27</t>
  </si>
  <si>
    <t>Difusor de suministro 10x10 con damper color blanco</t>
  </si>
  <si>
    <t>02.01.28</t>
  </si>
  <si>
    <t>Rejilla de extraccion tipo cubo con damper color blanco 6x6</t>
  </si>
  <si>
    <t>02.01.29</t>
  </si>
  <si>
    <t>Rejilla de extraccion tipo cubo con damper color blanco 8x6</t>
  </si>
  <si>
    <t>02.01.30</t>
  </si>
  <si>
    <t>Rejilla de extraccion aleta fija con damper color blanco 6x6</t>
  </si>
  <si>
    <t>02.01.31</t>
  </si>
  <si>
    <t>Rejilla de extraccion aleta fija con damper color blanco 8x6</t>
  </si>
  <si>
    <t>02.01.32</t>
  </si>
  <si>
    <t>Rejilla de extraccion aleta fija con damper color blanco 8x8</t>
  </si>
  <si>
    <t>02.01.33</t>
  </si>
  <si>
    <t>Rejilla de extraccion aleta fija con damper color blanco 10x8</t>
  </si>
  <si>
    <t>02.01.34</t>
  </si>
  <si>
    <t>Rejilla de extraccion aleta fija con damper color blanco 12x12</t>
  </si>
  <si>
    <t>02.01.35</t>
  </si>
  <si>
    <t>Rejilla de extraccion aleta fija con damper color blanco 14x8</t>
  </si>
  <si>
    <t>02.01.36</t>
  </si>
  <si>
    <t xml:space="preserve">Ducto en lámina galvanizada Cal.24 con accesorios. Incluye soporteria en riel channel y varilla todo rosca. </t>
  </si>
  <si>
    <t>02.01.37</t>
  </si>
  <si>
    <t>Aislamiento tipo ductwrapp</t>
  </si>
  <si>
    <t>02.01.38</t>
  </si>
  <si>
    <t>Termostato proporcional para control unidades manejadoras</t>
  </si>
  <si>
    <t>02.01.39</t>
  </si>
  <si>
    <t>Sensor de temperatura para tubería de HVAC. Incluye conexionado de cableado.   incluye acometida de control.</t>
  </si>
  <si>
    <t>02.01.40</t>
  </si>
  <si>
    <t xml:space="preserve">Controlador electronico </t>
  </si>
  <si>
    <t>VALOR COSTOS DIRECTOS</t>
  </si>
  <si>
    <t>IVA 19%</t>
  </si>
  <si>
    <t>VALOR TOTAL PROYECTO</t>
  </si>
  <si>
    <t>SON:</t>
  </si>
  <si>
    <t>NOMBRE OFERENTE</t>
  </si>
  <si>
    <t>NIT</t>
  </si>
  <si>
    <t xml:space="preserve">DIRECCION  </t>
  </si>
  <si>
    <t>TELEFONO</t>
  </si>
  <si>
    <t>CIUDAD</t>
  </si>
  <si>
    <t>NOMBRE DEL CONTACTO</t>
  </si>
  <si>
    <t>CELULAR DEL CONTACTO</t>
  </si>
  <si>
    <t>COTIZACION No.</t>
  </si>
  <si>
    <t>FECHA COTIZACION</t>
  </si>
  <si>
    <t>VALIDEZ OFERTA</t>
  </si>
  <si>
    <t>TIEMPO ENTREGA PEDIDO</t>
  </si>
  <si>
    <t>FORMA DE PAGO</t>
  </si>
  <si>
    <t>OBSERVACIONES GENERALES</t>
  </si>
  <si>
    <t>REGIMEN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</si>
</sst>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b/>
      <sz val="11"/>
      <name val="Arial Narrow"/>
      <family val="2"/>
    </font>
    <font>
      <b/>
      <sz val="10"/>
      <color theme="1"/>
      <name val="Calibr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89">
    <xf numFmtId="0" fontId="0" fillId="0" borderId="0" xfId="0"/>
    <xf numFmtId="0" fontId="4" fillId="2" borderId="5" xfId="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2" borderId="4" xfId="4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4" fontId="5" fillId="2" borderId="4" xfId="4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14" fontId="10" fillId="0" borderId="4" xfId="4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3" fontId="11" fillId="0" borderId="4" xfId="1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vertical="center"/>
    </xf>
    <xf numFmtId="164" fontId="10" fillId="0" borderId="4" xfId="2" applyFont="1" applyFill="1" applyBorder="1" applyAlignment="1">
      <alignment vertical="center"/>
    </xf>
    <xf numFmtId="43" fontId="9" fillId="0" borderId="4" xfId="1" applyFont="1" applyBorder="1"/>
    <xf numFmtId="0" fontId="0" fillId="0" borderId="0" xfId="0" applyAlignment="1">
      <alignment horizontal="center" vertical="center"/>
    </xf>
    <xf numFmtId="0" fontId="6" fillId="2" borderId="1" xfId="3" applyFont="1" applyFill="1" applyBorder="1" applyAlignment="1">
      <alignment horizontal="left" wrapText="1"/>
    </xf>
    <xf numFmtId="43" fontId="6" fillId="2" borderId="1" xfId="1" applyFont="1" applyFill="1" applyBorder="1" applyAlignment="1">
      <alignment horizontal="left" wrapText="1"/>
    </xf>
    <xf numFmtId="0" fontId="7" fillId="2" borderId="4" xfId="0" applyFont="1" applyFill="1" applyBorder="1"/>
    <xf numFmtId="164" fontId="8" fillId="2" borderId="4" xfId="2" applyFont="1" applyFill="1" applyBorder="1" applyAlignment="1">
      <alignment vertical="center"/>
    </xf>
    <xf numFmtId="43" fontId="7" fillId="2" borderId="4" xfId="1" applyFont="1" applyFill="1" applyBorder="1"/>
    <xf numFmtId="0" fontId="9" fillId="0" borderId="4" xfId="0" applyFont="1" applyBorder="1"/>
    <xf numFmtId="0" fontId="10" fillId="0" borderId="4" xfId="4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left" vertical="center" wrapText="1"/>
    </xf>
    <xf numFmtId="164" fontId="12" fillId="0" borderId="4" xfId="2" applyFont="1" applyFill="1" applyBorder="1" applyAlignment="1">
      <alignment horizontal="center" vertical="center"/>
    </xf>
    <xf numFmtId="43" fontId="12" fillId="0" borderId="4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10" fillId="0" borderId="4" xfId="2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43" fontId="12" fillId="0" borderId="4" xfId="1" applyFont="1" applyFill="1" applyBorder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13" fillId="0" borderId="0" xfId="3" applyFont="1" applyAlignment="1">
      <alignment vertical="center"/>
    </xf>
    <xf numFmtId="0" fontId="7" fillId="0" borderId="0" xfId="0" applyFont="1"/>
    <xf numFmtId="0" fontId="14" fillId="0" borderId="4" xfId="0" applyFont="1" applyBorder="1" applyAlignment="1">
      <alignment horizontal="justify" vertical="top" wrapText="1"/>
    </xf>
    <xf numFmtId="0" fontId="15" fillId="2" borderId="3" xfId="4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15" fillId="2" borderId="4" xfId="4" applyFont="1" applyFill="1" applyBorder="1" applyAlignment="1">
      <alignment horizontal="center" vertical="center"/>
    </xf>
    <xf numFmtId="0" fontId="9" fillId="0" borderId="0" xfId="0" applyFont="1"/>
    <xf numFmtId="0" fontId="15" fillId="0" borderId="1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0" fillId="0" borderId="6" xfId="0" applyBorder="1"/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12" fillId="0" borderId="4" xfId="0" applyFont="1" applyBorder="1" applyAlignment="1">
      <alignment horizontal="justify" vertical="center"/>
    </xf>
    <xf numFmtId="0" fontId="4" fillId="2" borderId="5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left" vertical="center"/>
    </xf>
    <xf numFmtId="0" fontId="11" fillId="0" borderId="4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0" fillId="0" borderId="0" xfId="0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2" fillId="0" borderId="8" xfId="0" applyFont="1" applyFill="1" applyBorder="1" applyAlignment="1">
      <alignment horizontal="center" vertical="center"/>
    </xf>
    <xf numFmtId="0" fontId="23" fillId="0" borderId="9" xfId="0" applyFont="1" applyBorder="1" applyAlignment="1"/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3" fillId="0" borderId="4" xfId="0" applyFont="1" applyBorder="1" applyAlignment="1"/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4" fillId="0" borderId="4" xfId="3" applyFont="1" applyBorder="1" applyAlignment="1">
      <alignment vertical="center"/>
    </xf>
    <xf numFmtId="0" fontId="22" fillId="0" borderId="15" xfId="0" applyFont="1" applyFill="1" applyBorder="1" applyAlignment="1">
      <alignment horizontal="center" vertical="center"/>
    </xf>
    <xf numFmtId="0" fontId="24" fillId="0" borderId="16" xfId="3" applyFont="1" applyBorder="1" applyAlignment="1">
      <alignment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15" xfId="4" xr:uid="{0BAD7EB7-F6DF-4836-81B8-FC0A245B81B7}"/>
    <cellStyle name="Normal 5" xfId="3" xr:uid="{D1172B3F-FAAE-4312-860A-D47AFF5A0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120957</xdr:colOff>
      <xdr:row>2</xdr:row>
      <xdr:rowOff>0</xdr:rowOff>
    </xdr:from>
    <xdr:to>
      <xdr:col>7</xdr:col>
      <xdr:colOff>1309007</xdr:colOff>
      <xdr:row>6</xdr:row>
      <xdr:rowOff>161925</xdr:rowOff>
    </xdr:to>
    <xdr:pic>
      <xdr:nvPicPr>
        <xdr:cNvPr id="4" name="2 Imagen" descr="Descripción: C:\Users\lgonzalez\Desktop\CALIDAD HFLLA\1. FORMATOS CALIDAD\ACTAS\Logo Vertical-01.png">
          <a:extLst>
            <a:ext uri="{FF2B5EF4-FFF2-40B4-BE49-F238E27FC236}">
              <a16:creationId xmlns:a16="http://schemas.microsoft.com/office/drawing/2014/main" id="{77887F68-1587-435A-B383-AB4C877B2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77"/>
        <a:stretch>
          <a:fillRect/>
        </a:stretch>
      </xdr:blipFill>
      <xdr:spPr bwMode="auto">
        <a:xfrm>
          <a:off x="8541057" y="219075"/>
          <a:ext cx="11880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DEB1A-80DF-419F-8B5B-89E0EF9B16FC}">
  <sheetPr>
    <tabColor rgb="FF0070C0"/>
  </sheetPr>
  <dimension ref="B1:J79"/>
  <sheetViews>
    <sheetView tabSelected="1" zoomScale="80" zoomScaleNormal="80" workbookViewId="0">
      <selection activeCell="F5" sqref="F5:G5"/>
    </sheetView>
  </sheetViews>
  <sheetFormatPr baseColWidth="10" defaultRowHeight="15" x14ac:dyDescent="0.25"/>
  <cols>
    <col min="1" max="1" width="2.42578125" customWidth="1"/>
    <col min="2" max="2" width="18.7109375" customWidth="1"/>
    <col min="3" max="3" width="49" style="65" customWidth="1"/>
    <col min="4" max="4" width="12.42578125" customWidth="1"/>
    <col min="5" max="5" width="12.140625" customWidth="1"/>
    <col min="6" max="6" width="17.7109375" customWidth="1"/>
    <col min="7" max="7" width="20.42578125" customWidth="1"/>
    <col min="8" max="8" width="20.28515625" customWidth="1"/>
    <col min="9" max="9" width="1.28515625" customWidth="1"/>
    <col min="10" max="10" width="19.140625" customWidth="1"/>
  </cols>
  <sheetData>
    <row r="1" spans="2:10" ht="9" customHeight="1" thickBot="1" x14ac:dyDescent="0.3"/>
    <row r="2" spans="2:10" ht="17.25" customHeight="1" x14ac:dyDescent="0.25">
      <c r="B2" s="76" t="s">
        <v>104</v>
      </c>
      <c r="C2" s="77"/>
      <c r="D2" s="78" t="s">
        <v>111</v>
      </c>
      <c r="E2" s="79"/>
      <c r="F2" s="69"/>
      <c r="G2" s="70"/>
      <c r="H2" s="71"/>
    </row>
    <row r="3" spans="2:10" ht="17.25" customHeight="1" x14ac:dyDescent="0.25">
      <c r="B3" s="80" t="s">
        <v>105</v>
      </c>
      <c r="C3" s="81"/>
      <c r="D3" s="82" t="s">
        <v>112</v>
      </c>
      <c r="E3" s="83"/>
      <c r="F3" s="67"/>
      <c r="G3" s="68"/>
      <c r="H3" s="72"/>
    </row>
    <row r="4" spans="2:10" ht="17.25" customHeight="1" x14ac:dyDescent="0.25">
      <c r="B4" s="80" t="s">
        <v>106</v>
      </c>
      <c r="C4" s="81"/>
      <c r="D4" s="82" t="s">
        <v>113</v>
      </c>
      <c r="E4" s="83"/>
      <c r="F4" s="67"/>
      <c r="G4" s="68"/>
      <c r="H4" s="72"/>
    </row>
    <row r="5" spans="2:10" ht="17.25" customHeight="1" x14ac:dyDescent="0.25">
      <c r="B5" s="80" t="s">
        <v>107</v>
      </c>
      <c r="C5" s="81"/>
      <c r="D5" s="82" t="s">
        <v>114</v>
      </c>
      <c r="E5" s="83"/>
      <c r="F5" s="67"/>
      <c r="G5" s="68"/>
      <c r="H5" s="72"/>
    </row>
    <row r="6" spans="2:10" ht="17.25" customHeight="1" x14ac:dyDescent="0.25">
      <c r="B6" s="80" t="s">
        <v>108</v>
      </c>
      <c r="C6" s="84"/>
      <c r="D6" s="82" t="s">
        <v>115</v>
      </c>
      <c r="E6" s="83"/>
      <c r="F6" s="67"/>
      <c r="G6" s="68"/>
      <c r="H6" s="72"/>
    </row>
    <row r="7" spans="2:10" ht="17.25" customHeight="1" x14ac:dyDescent="0.25">
      <c r="B7" s="80" t="s">
        <v>109</v>
      </c>
      <c r="C7" s="84"/>
      <c r="D7" s="82" t="s">
        <v>116</v>
      </c>
      <c r="E7" s="83"/>
      <c r="F7" s="67"/>
      <c r="G7" s="68"/>
      <c r="H7" s="72"/>
    </row>
    <row r="8" spans="2:10" ht="17.25" customHeight="1" thickBot="1" x14ac:dyDescent="0.3">
      <c r="B8" s="85" t="s">
        <v>110</v>
      </c>
      <c r="C8" s="86"/>
      <c r="D8" s="87" t="s">
        <v>117</v>
      </c>
      <c r="E8" s="88"/>
      <c r="F8" s="73"/>
      <c r="G8" s="74"/>
      <c r="H8" s="75"/>
    </row>
    <row r="9" spans="2:10" s="2" customFormat="1" ht="19.5" customHeight="1" x14ac:dyDescent="0.25">
      <c r="B9" s="1" t="s">
        <v>0</v>
      </c>
      <c r="C9" s="60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10" s="2" customFormat="1" ht="19.5" customHeight="1" x14ac:dyDescent="0.25">
      <c r="B10" s="3" t="s">
        <v>7</v>
      </c>
      <c r="C10" s="61" t="s">
        <v>8</v>
      </c>
      <c r="D10" s="4"/>
      <c r="E10" s="4"/>
      <c r="F10" s="5"/>
      <c r="G10" s="5"/>
      <c r="H10" s="6">
        <f>+G11</f>
        <v>0</v>
      </c>
    </row>
    <row r="11" spans="2:10" s="2" customFormat="1" ht="19.5" customHeight="1" x14ac:dyDescent="0.25">
      <c r="B11" s="7" t="s">
        <v>9</v>
      </c>
      <c r="C11" s="61" t="s">
        <v>10</v>
      </c>
      <c r="D11" s="4"/>
      <c r="E11" s="4"/>
      <c r="F11" s="5"/>
      <c r="G11" s="6">
        <f>SUM(G12:G12)</f>
        <v>0</v>
      </c>
      <c r="H11" s="8"/>
    </row>
    <row r="12" spans="2:10" ht="93.75" customHeight="1" x14ac:dyDescent="0.25">
      <c r="B12" s="9" t="s">
        <v>11</v>
      </c>
      <c r="C12" s="62" t="s">
        <v>12</v>
      </c>
      <c r="D12" s="10" t="s">
        <v>13</v>
      </c>
      <c r="E12" s="11">
        <v>678</v>
      </c>
      <c r="F12" s="12"/>
      <c r="G12" s="13">
        <f t="shared" ref="G12" si="0">ROUND(IF(E12&gt;0,E12*F12,),0)</f>
        <v>0</v>
      </c>
      <c r="H12" s="14"/>
      <c r="J12" s="15"/>
    </row>
    <row r="13" spans="2:10" ht="20.100000000000001" customHeight="1" x14ac:dyDescent="0.25">
      <c r="B13" s="3" t="s">
        <v>14</v>
      </c>
      <c r="C13" s="61" t="s">
        <v>15</v>
      </c>
      <c r="D13" s="16"/>
      <c r="E13" s="17"/>
      <c r="F13" s="18"/>
      <c r="G13" s="18"/>
      <c r="H13" s="19">
        <f>+G14</f>
        <v>0</v>
      </c>
    </row>
    <row r="14" spans="2:10" ht="20.100000000000001" customHeight="1" x14ac:dyDescent="0.25">
      <c r="B14" s="3" t="s">
        <v>16</v>
      </c>
      <c r="C14" s="61" t="s">
        <v>17</v>
      </c>
      <c r="D14" s="18"/>
      <c r="E14" s="20"/>
      <c r="F14" s="18"/>
      <c r="G14" s="19">
        <f>SUM(G15:G54)</f>
        <v>0</v>
      </c>
      <c r="H14" s="21"/>
    </row>
    <row r="15" spans="2:10" ht="126" customHeight="1" x14ac:dyDescent="0.25">
      <c r="B15" s="22" t="s">
        <v>18</v>
      </c>
      <c r="C15" s="59" t="s">
        <v>19</v>
      </c>
      <c r="D15" s="23" t="s">
        <v>20</v>
      </c>
      <c r="E15" s="24">
        <v>3</v>
      </c>
      <c r="F15" s="25"/>
      <c r="G15" s="13">
        <f t="shared" ref="G15:G54" si="1">ROUND(IF(E15&gt;0,E15*F15,),0)</f>
        <v>0</v>
      </c>
      <c r="H15" s="21"/>
    </row>
    <row r="16" spans="2:10" ht="123" customHeight="1" x14ac:dyDescent="0.25">
      <c r="B16" s="22" t="s">
        <v>21</v>
      </c>
      <c r="C16" s="59" t="s">
        <v>22</v>
      </c>
      <c r="D16" s="23" t="s">
        <v>20</v>
      </c>
      <c r="E16" s="26">
        <v>1</v>
      </c>
      <c r="F16" s="25"/>
      <c r="G16" s="13">
        <f t="shared" si="1"/>
        <v>0</v>
      </c>
      <c r="H16" s="21"/>
    </row>
    <row r="17" spans="2:8" ht="35.1" customHeight="1" x14ac:dyDescent="0.25">
      <c r="B17" s="22" t="s">
        <v>23</v>
      </c>
      <c r="C17" s="63" t="s">
        <v>24</v>
      </c>
      <c r="D17" s="27" t="s">
        <v>20</v>
      </c>
      <c r="E17" s="26">
        <v>3</v>
      </c>
      <c r="F17" s="25"/>
      <c r="G17" s="13">
        <f t="shared" si="1"/>
        <v>0</v>
      </c>
      <c r="H17" s="21"/>
    </row>
    <row r="18" spans="2:8" ht="43.5" customHeight="1" x14ac:dyDescent="0.25">
      <c r="B18" s="22" t="s">
        <v>25</v>
      </c>
      <c r="C18" s="63" t="s">
        <v>26</v>
      </c>
      <c r="D18" s="27" t="s">
        <v>20</v>
      </c>
      <c r="E18" s="26">
        <v>1</v>
      </c>
      <c r="F18" s="25"/>
      <c r="G18" s="13">
        <f t="shared" si="1"/>
        <v>0</v>
      </c>
      <c r="H18" s="21"/>
    </row>
    <row r="19" spans="2:8" ht="39.950000000000003" customHeight="1" x14ac:dyDescent="0.25">
      <c r="B19" s="22" t="s">
        <v>27</v>
      </c>
      <c r="C19" s="63" t="s">
        <v>28</v>
      </c>
      <c r="D19" s="27" t="s">
        <v>20</v>
      </c>
      <c r="E19" s="26">
        <v>1</v>
      </c>
      <c r="F19" s="25"/>
      <c r="G19" s="13">
        <f t="shared" si="1"/>
        <v>0</v>
      </c>
      <c r="H19" s="21"/>
    </row>
    <row r="20" spans="2:8" ht="30" customHeight="1" x14ac:dyDescent="0.25">
      <c r="B20" s="22" t="s">
        <v>29</v>
      </c>
      <c r="C20" s="63" t="s">
        <v>30</v>
      </c>
      <c r="D20" s="27" t="s">
        <v>20</v>
      </c>
      <c r="E20" s="26">
        <v>1</v>
      </c>
      <c r="F20" s="28"/>
      <c r="G20" s="13">
        <f t="shared" si="1"/>
        <v>0</v>
      </c>
      <c r="H20" s="21"/>
    </row>
    <row r="21" spans="2:8" ht="30" customHeight="1" x14ac:dyDescent="0.25">
      <c r="B21" s="22" t="s">
        <v>31</v>
      </c>
      <c r="C21" s="63" t="s">
        <v>32</v>
      </c>
      <c r="D21" s="29" t="s">
        <v>20</v>
      </c>
      <c r="E21" s="26">
        <v>2</v>
      </c>
      <c r="F21" s="25"/>
      <c r="G21" s="13">
        <f t="shared" si="1"/>
        <v>0</v>
      </c>
      <c r="H21" s="21"/>
    </row>
    <row r="22" spans="2:8" ht="30" customHeight="1" x14ac:dyDescent="0.25">
      <c r="B22" s="22" t="s">
        <v>33</v>
      </c>
      <c r="C22" s="64" t="s">
        <v>34</v>
      </c>
      <c r="D22" s="29" t="s">
        <v>20</v>
      </c>
      <c r="E22" s="26">
        <v>1</v>
      </c>
      <c r="F22" s="28"/>
      <c r="G22" s="13">
        <f t="shared" si="1"/>
        <v>0</v>
      </c>
      <c r="H22" s="21"/>
    </row>
    <row r="23" spans="2:8" ht="47.25" customHeight="1" x14ac:dyDescent="0.25">
      <c r="B23" s="22" t="s">
        <v>35</v>
      </c>
      <c r="C23" s="63" t="s">
        <v>36</v>
      </c>
      <c r="D23" s="29" t="s">
        <v>37</v>
      </c>
      <c r="E23" s="30">
        <v>124</v>
      </c>
      <c r="F23" s="25"/>
      <c r="G23" s="13">
        <f t="shared" si="1"/>
        <v>0</v>
      </c>
      <c r="H23" s="21"/>
    </row>
    <row r="24" spans="2:8" ht="48" customHeight="1" x14ac:dyDescent="0.25">
      <c r="B24" s="22" t="s">
        <v>38</v>
      </c>
      <c r="C24" s="64" t="s">
        <v>39</v>
      </c>
      <c r="D24" s="27" t="s">
        <v>37</v>
      </c>
      <c r="E24" s="30">
        <v>28</v>
      </c>
      <c r="F24" s="25"/>
      <c r="G24" s="13">
        <f t="shared" si="1"/>
        <v>0</v>
      </c>
      <c r="H24" s="21"/>
    </row>
    <row r="25" spans="2:8" ht="27" customHeight="1" x14ac:dyDescent="0.25">
      <c r="B25" s="22" t="s">
        <v>40</v>
      </c>
      <c r="C25" s="63" t="s">
        <v>41</v>
      </c>
      <c r="D25" s="27" t="s">
        <v>37</v>
      </c>
      <c r="E25" s="26">
        <v>1</v>
      </c>
      <c r="F25" s="25"/>
      <c r="G25" s="13">
        <f t="shared" si="1"/>
        <v>0</v>
      </c>
      <c r="H25" s="21"/>
    </row>
    <row r="26" spans="2:8" ht="27" customHeight="1" x14ac:dyDescent="0.25">
      <c r="B26" s="22" t="s">
        <v>42</v>
      </c>
      <c r="C26" s="63" t="s">
        <v>43</v>
      </c>
      <c r="D26" s="27" t="s">
        <v>20</v>
      </c>
      <c r="E26" s="26">
        <v>4</v>
      </c>
      <c r="F26" s="25"/>
      <c r="G26" s="13">
        <f t="shared" si="1"/>
        <v>0</v>
      </c>
      <c r="H26" s="21"/>
    </row>
    <row r="27" spans="2:8" ht="27" customHeight="1" x14ac:dyDescent="0.25">
      <c r="B27" s="22" t="s">
        <v>44</v>
      </c>
      <c r="C27" s="63" t="s">
        <v>45</v>
      </c>
      <c r="D27" s="27" t="s">
        <v>20</v>
      </c>
      <c r="E27" s="26">
        <v>4</v>
      </c>
      <c r="F27" s="25"/>
      <c r="G27" s="13">
        <f t="shared" si="1"/>
        <v>0</v>
      </c>
      <c r="H27" s="21"/>
    </row>
    <row r="28" spans="2:8" ht="27" customHeight="1" x14ac:dyDescent="0.25">
      <c r="B28" s="22" t="s">
        <v>46</v>
      </c>
      <c r="C28" s="63" t="s">
        <v>47</v>
      </c>
      <c r="D28" s="27" t="s">
        <v>20</v>
      </c>
      <c r="E28" s="26">
        <v>10</v>
      </c>
      <c r="F28" s="25"/>
      <c r="G28" s="13">
        <f t="shared" si="1"/>
        <v>0</v>
      </c>
      <c r="H28" s="21"/>
    </row>
    <row r="29" spans="2:8" ht="27" customHeight="1" x14ac:dyDescent="0.25">
      <c r="B29" s="22" t="s">
        <v>48</v>
      </c>
      <c r="C29" s="63" t="s">
        <v>49</v>
      </c>
      <c r="D29" s="27" t="s">
        <v>20</v>
      </c>
      <c r="E29" s="26">
        <v>4</v>
      </c>
      <c r="F29" s="25"/>
      <c r="G29" s="13">
        <f t="shared" si="1"/>
        <v>0</v>
      </c>
      <c r="H29" s="21"/>
    </row>
    <row r="30" spans="2:8" ht="27" customHeight="1" x14ac:dyDescent="0.25">
      <c r="B30" s="22" t="s">
        <v>50</v>
      </c>
      <c r="C30" s="63" t="s">
        <v>51</v>
      </c>
      <c r="D30" s="27" t="s">
        <v>20</v>
      </c>
      <c r="E30" s="26">
        <v>2</v>
      </c>
      <c r="F30" s="25"/>
      <c r="G30" s="13">
        <f t="shared" si="1"/>
        <v>0</v>
      </c>
      <c r="H30" s="21"/>
    </row>
    <row r="31" spans="2:8" ht="27" customHeight="1" x14ac:dyDescent="0.25">
      <c r="B31" s="22" t="s">
        <v>52</v>
      </c>
      <c r="C31" s="63" t="s">
        <v>53</v>
      </c>
      <c r="D31" s="27" t="s">
        <v>20</v>
      </c>
      <c r="E31" s="26">
        <v>1</v>
      </c>
      <c r="F31" s="25"/>
      <c r="G31" s="13">
        <f t="shared" si="1"/>
        <v>0</v>
      </c>
      <c r="H31" s="21"/>
    </row>
    <row r="32" spans="2:8" ht="27" customHeight="1" x14ac:dyDescent="0.25">
      <c r="B32" s="22" t="s">
        <v>54</v>
      </c>
      <c r="C32" s="63" t="s">
        <v>55</v>
      </c>
      <c r="D32" s="27" t="s">
        <v>20</v>
      </c>
      <c r="E32" s="26">
        <v>1</v>
      </c>
      <c r="F32" s="25"/>
      <c r="G32" s="13">
        <f t="shared" si="1"/>
        <v>0</v>
      </c>
      <c r="H32" s="21"/>
    </row>
    <row r="33" spans="2:8" ht="27" customHeight="1" x14ac:dyDescent="0.25">
      <c r="B33" s="22" t="s">
        <v>56</v>
      </c>
      <c r="C33" s="63" t="s">
        <v>57</v>
      </c>
      <c r="D33" s="27" t="s">
        <v>20</v>
      </c>
      <c r="E33" s="26">
        <v>2</v>
      </c>
      <c r="F33" s="25"/>
      <c r="G33" s="13">
        <f t="shared" si="1"/>
        <v>0</v>
      </c>
      <c r="H33" s="21"/>
    </row>
    <row r="34" spans="2:8" ht="27" customHeight="1" x14ac:dyDescent="0.25">
      <c r="B34" s="22" t="s">
        <v>58</v>
      </c>
      <c r="C34" s="63" t="s">
        <v>59</v>
      </c>
      <c r="D34" s="27" t="s">
        <v>20</v>
      </c>
      <c r="E34" s="26">
        <v>5</v>
      </c>
      <c r="F34" s="25"/>
      <c r="G34" s="13">
        <f t="shared" si="1"/>
        <v>0</v>
      </c>
      <c r="H34" s="21"/>
    </row>
    <row r="35" spans="2:8" ht="27" customHeight="1" x14ac:dyDescent="0.25">
      <c r="B35" s="22" t="s">
        <v>60</v>
      </c>
      <c r="C35" s="63" t="s">
        <v>61</v>
      </c>
      <c r="D35" s="27" t="s">
        <v>20</v>
      </c>
      <c r="E35" s="26">
        <v>5</v>
      </c>
      <c r="F35" s="25"/>
      <c r="G35" s="13">
        <f t="shared" si="1"/>
        <v>0</v>
      </c>
      <c r="H35" s="21"/>
    </row>
    <row r="36" spans="2:8" ht="27" customHeight="1" x14ac:dyDescent="0.25">
      <c r="B36" s="22" t="s">
        <v>62</v>
      </c>
      <c r="C36" s="63" t="s">
        <v>63</v>
      </c>
      <c r="D36" s="27" t="s">
        <v>20</v>
      </c>
      <c r="E36" s="30">
        <v>6</v>
      </c>
      <c r="F36" s="25"/>
      <c r="G36" s="13">
        <f t="shared" si="1"/>
        <v>0</v>
      </c>
      <c r="H36" s="21"/>
    </row>
    <row r="37" spans="2:8" ht="27" customHeight="1" x14ac:dyDescent="0.25">
      <c r="B37" s="22" t="s">
        <v>64</v>
      </c>
      <c r="C37" s="63" t="s">
        <v>65</v>
      </c>
      <c r="D37" s="27" t="s">
        <v>20</v>
      </c>
      <c r="E37" s="30">
        <v>24</v>
      </c>
      <c r="F37" s="25"/>
      <c r="G37" s="13">
        <f t="shared" si="1"/>
        <v>0</v>
      </c>
      <c r="H37" s="21"/>
    </row>
    <row r="38" spans="2:8" ht="27" customHeight="1" x14ac:dyDescent="0.25">
      <c r="B38" s="22" t="s">
        <v>66</v>
      </c>
      <c r="C38" s="63" t="s">
        <v>67</v>
      </c>
      <c r="D38" s="27" t="s">
        <v>20</v>
      </c>
      <c r="E38" s="30">
        <v>7</v>
      </c>
      <c r="F38" s="25"/>
      <c r="G38" s="13">
        <f t="shared" si="1"/>
        <v>0</v>
      </c>
      <c r="H38" s="21"/>
    </row>
    <row r="39" spans="2:8" ht="27" customHeight="1" x14ac:dyDescent="0.25">
      <c r="B39" s="22" t="s">
        <v>68</v>
      </c>
      <c r="C39" s="63" t="s">
        <v>69</v>
      </c>
      <c r="D39" s="27" t="s">
        <v>20</v>
      </c>
      <c r="E39" s="30">
        <v>3</v>
      </c>
      <c r="F39" s="25"/>
      <c r="G39" s="13">
        <f t="shared" si="1"/>
        <v>0</v>
      </c>
      <c r="H39" s="21"/>
    </row>
    <row r="40" spans="2:8" ht="27" customHeight="1" x14ac:dyDescent="0.25">
      <c r="B40" s="22" t="s">
        <v>70</v>
      </c>
      <c r="C40" s="63" t="s">
        <v>71</v>
      </c>
      <c r="D40" s="27" t="s">
        <v>20</v>
      </c>
      <c r="E40" s="30">
        <v>4</v>
      </c>
      <c r="F40" s="25"/>
      <c r="G40" s="13">
        <f t="shared" si="1"/>
        <v>0</v>
      </c>
      <c r="H40" s="21"/>
    </row>
    <row r="41" spans="2:8" ht="27" customHeight="1" x14ac:dyDescent="0.25">
      <c r="B41" s="22" t="s">
        <v>72</v>
      </c>
      <c r="C41" s="63" t="s">
        <v>73</v>
      </c>
      <c r="D41" s="27" t="s">
        <v>20</v>
      </c>
      <c r="E41" s="30">
        <v>1</v>
      </c>
      <c r="F41" s="25"/>
      <c r="G41" s="13">
        <f t="shared" si="1"/>
        <v>0</v>
      </c>
      <c r="H41" s="21"/>
    </row>
    <row r="42" spans="2:8" ht="27" customHeight="1" x14ac:dyDescent="0.25">
      <c r="B42" s="22" t="s">
        <v>74</v>
      </c>
      <c r="C42" s="63" t="s">
        <v>75</v>
      </c>
      <c r="D42" s="27" t="s">
        <v>20</v>
      </c>
      <c r="E42" s="30">
        <v>7</v>
      </c>
      <c r="F42" s="25"/>
      <c r="G42" s="13">
        <f t="shared" si="1"/>
        <v>0</v>
      </c>
      <c r="H42" s="21"/>
    </row>
    <row r="43" spans="2:8" ht="27" customHeight="1" x14ac:dyDescent="0.25">
      <c r="B43" s="22" t="s">
        <v>76</v>
      </c>
      <c r="C43" s="63" t="s">
        <v>77</v>
      </c>
      <c r="D43" s="27" t="s">
        <v>20</v>
      </c>
      <c r="E43" s="30">
        <v>1</v>
      </c>
      <c r="F43" s="25"/>
      <c r="G43" s="13">
        <f t="shared" si="1"/>
        <v>0</v>
      </c>
      <c r="H43" s="21"/>
    </row>
    <row r="44" spans="2:8" ht="27" customHeight="1" x14ac:dyDescent="0.25">
      <c r="B44" s="22" t="s">
        <v>78</v>
      </c>
      <c r="C44" s="63" t="s">
        <v>79</v>
      </c>
      <c r="D44" s="27" t="s">
        <v>20</v>
      </c>
      <c r="E44" s="30">
        <v>9</v>
      </c>
      <c r="F44" s="25"/>
      <c r="G44" s="13">
        <f t="shared" si="1"/>
        <v>0</v>
      </c>
      <c r="H44" s="21"/>
    </row>
    <row r="45" spans="2:8" ht="27" customHeight="1" x14ac:dyDescent="0.25">
      <c r="B45" s="22" t="s">
        <v>80</v>
      </c>
      <c r="C45" s="63" t="s">
        <v>81</v>
      </c>
      <c r="D45" s="27" t="s">
        <v>20</v>
      </c>
      <c r="E45" s="30">
        <v>7</v>
      </c>
      <c r="F45" s="25"/>
      <c r="G45" s="13">
        <f t="shared" si="1"/>
        <v>0</v>
      </c>
      <c r="H45" s="21"/>
    </row>
    <row r="46" spans="2:8" ht="27" customHeight="1" x14ac:dyDescent="0.25">
      <c r="B46" s="22" t="s">
        <v>82</v>
      </c>
      <c r="C46" s="63" t="s">
        <v>83</v>
      </c>
      <c r="D46" s="27" t="s">
        <v>20</v>
      </c>
      <c r="E46" s="30">
        <v>5</v>
      </c>
      <c r="F46" s="25"/>
      <c r="G46" s="13">
        <f t="shared" si="1"/>
        <v>0</v>
      </c>
      <c r="H46" s="21"/>
    </row>
    <row r="47" spans="2:8" ht="27" customHeight="1" x14ac:dyDescent="0.25">
      <c r="B47" s="22" t="s">
        <v>84</v>
      </c>
      <c r="C47" s="63" t="s">
        <v>85</v>
      </c>
      <c r="D47" s="27" t="s">
        <v>20</v>
      </c>
      <c r="E47" s="30">
        <v>2</v>
      </c>
      <c r="F47" s="25"/>
      <c r="G47" s="13">
        <f t="shared" si="1"/>
        <v>0</v>
      </c>
      <c r="H47" s="21"/>
    </row>
    <row r="48" spans="2:8" ht="27" customHeight="1" x14ac:dyDescent="0.25">
      <c r="B48" s="22" t="s">
        <v>86</v>
      </c>
      <c r="C48" s="63" t="s">
        <v>87</v>
      </c>
      <c r="D48" s="27" t="s">
        <v>20</v>
      </c>
      <c r="E48" s="30">
        <v>4</v>
      </c>
      <c r="F48" s="25"/>
      <c r="G48" s="13">
        <f t="shared" si="1"/>
        <v>0</v>
      </c>
      <c r="H48" s="21"/>
    </row>
    <row r="49" spans="2:8" ht="27" customHeight="1" x14ac:dyDescent="0.25">
      <c r="B49" s="22" t="s">
        <v>88</v>
      </c>
      <c r="C49" s="63" t="s">
        <v>89</v>
      </c>
      <c r="D49" s="27" t="s">
        <v>20</v>
      </c>
      <c r="E49" s="30">
        <v>12</v>
      </c>
      <c r="F49" s="25"/>
      <c r="G49" s="13">
        <f t="shared" si="1"/>
        <v>0</v>
      </c>
      <c r="H49" s="21"/>
    </row>
    <row r="50" spans="2:8" ht="48" customHeight="1" x14ac:dyDescent="0.25">
      <c r="B50" s="22" t="s">
        <v>90</v>
      </c>
      <c r="C50" s="63" t="s">
        <v>91</v>
      </c>
      <c r="D50" s="27" t="s">
        <v>13</v>
      </c>
      <c r="E50" s="30">
        <v>972.4</v>
      </c>
      <c r="F50" s="25"/>
      <c r="G50" s="13">
        <f t="shared" si="1"/>
        <v>0</v>
      </c>
      <c r="H50" s="21"/>
    </row>
    <row r="51" spans="2:8" ht="27" customHeight="1" x14ac:dyDescent="0.25">
      <c r="B51" s="22" t="s">
        <v>92</v>
      </c>
      <c r="C51" s="63" t="s">
        <v>93</v>
      </c>
      <c r="D51" s="27" t="s">
        <v>13</v>
      </c>
      <c r="E51" s="30">
        <v>574</v>
      </c>
      <c r="F51" s="25"/>
      <c r="G51" s="13">
        <f t="shared" si="1"/>
        <v>0</v>
      </c>
      <c r="H51" s="21"/>
    </row>
    <row r="52" spans="2:8" ht="27" customHeight="1" x14ac:dyDescent="0.25">
      <c r="B52" s="22" t="s">
        <v>94</v>
      </c>
      <c r="C52" s="63" t="s">
        <v>95</v>
      </c>
      <c r="D52" s="27" t="s">
        <v>20</v>
      </c>
      <c r="E52" s="26">
        <v>4</v>
      </c>
      <c r="F52" s="25"/>
      <c r="G52" s="13">
        <f t="shared" si="1"/>
        <v>0</v>
      </c>
      <c r="H52" s="21"/>
    </row>
    <row r="53" spans="2:8" ht="44.25" customHeight="1" x14ac:dyDescent="0.25">
      <c r="B53" s="22" t="s">
        <v>96</v>
      </c>
      <c r="C53" s="63" t="s">
        <v>97</v>
      </c>
      <c r="D53" s="27" t="s">
        <v>20</v>
      </c>
      <c r="E53" s="26">
        <v>1</v>
      </c>
      <c r="F53" s="25"/>
      <c r="G53" s="13">
        <f t="shared" si="1"/>
        <v>0</v>
      </c>
      <c r="H53" s="21"/>
    </row>
    <row r="54" spans="2:8" ht="20.100000000000001" customHeight="1" x14ac:dyDescent="0.25">
      <c r="B54" s="22" t="s">
        <v>98</v>
      </c>
      <c r="C54" s="59" t="s">
        <v>99</v>
      </c>
      <c r="D54" s="27" t="s">
        <v>37</v>
      </c>
      <c r="E54" s="26">
        <v>1</v>
      </c>
      <c r="F54" s="25"/>
      <c r="G54" s="13">
        <f t="shared" si="1"/>
        <v>0</v>
      </c>
      <c r="H54" s="21"/>
    </row>
    <row r="55" spans="2:8" ht="5.25" customHeight="1" x14ac:dyDescent="0.25">
      <c r="B55" s="31"/>
      <c r="C55" s="32"/>
      <c r="D55" s="32"/>
      <c r="E55" s="32"/>
      <c r="F55" s="33"/>
      <c r="G55" s="33"/>
      <c r="H55" s="33"/>
    </row>
    <row r="56" spans="2:8" ht="20.100000000000001" customHeight="1" x14ac:dyDescent="0.25">
      <c r="B56" s="34"/>
      <c r="C56" s="34"/>
      <c r="D56" s="34"/>
      <c r="E56" s="34"/>
      <c r="F56" s="35" t="s">
        <v>100</v>
      </c>
      <c r="G56" s="36"/>
      <c r="H56" s="6">
        <f>SUM(H10:H14)</f>
        <v>0</v>
      </c>
    </row>
    <row r="57" spans="2:8" ht="20.100000000000001" customHeight="1" x14ac:dyDescent="0.25">
      <c r="B57" s="34"/>
      <c r="C57" s="34"/>
      <c r="D57" s="34"/>
      <c r="E57" s="34"/>
      <c r="F57" s="35" t="s">
        <v>101</v>
      </c>
      <c r="G57" s="36"/>
      <c r="H57" s="37">
        <f>ROUND(H56*19%,0)</f>
        <v>0</v>
      </c>
    </row>
    <row r="58" spans="2:8" ht="20.100000000000001" customHeight="1" x14ac:dyDescent="0.25">
      <c r="B58" s="34"/>
      <c r="C58" s="34"/>
      <c r="D58" s="34"/>
      <c r="E58" s="34"/>
      <c r="F58" s="38" t="s">
        <v>102</v>
      </c>
      <c r="G58" s="38"/>
      <c r="H58" s="6">
        <f>SUM(H56:H57)</f>
        <v>0</v>
      </c>
    </row>
    <row r="59" spans="2:8" ht="9.75" customHeight="1" x14ac:dyDescent="0.25">
      <c r="D59" s="39"/>
      <c r="E59" s="39"/>
      <c r="F59" s="39"/>
      <c r="G59" s="39"/>
      <c r="H59" s="39"/>
    </row>
    <row r="60" spans="2:8" ht="24.95" customHeight="1" x14ac:dyDescent="0.25">
      <c r="B60" s="40" t="s">
        <v>103</v>
      </c>
      <c r="C60" s="41"/>
      <c r="D60" s="41"/>
      <c r="E60" s="41"/>
      <c r="F60" s="41"/>
      <c r="G60" s="41"/>
      <c r="H60" s="42"/>
    </row>
    <row r="64" spans="2:8" ht="15.75" thickBot="1" x14ac:dyDescent="0.3">
      <c r="C64" s="66"/>
      <c r="F64" s="43"/>
      <c r="G64" s="43"/>
      <c r="H64" s="43"/>
    </row>
    <row r="65" spans="3:9" ht="14.25" customHeight="1" thickTop="1" x14ac:dyDescent="0.25">
      <c r="C65" s="44"/>
      <c r="E65" s="45"/>
      <c r="F65" s="46"/>
      <c r="G65" s="46"/>
      <c r="H65" s="46"/>
      <c r="I65" s="46"/>
    </row>
    <row r="66" spans="3:9" ht="16.5" x14ac:dyDescent="0.3">
      <c r="C66" s="47"/>
      <c r="E66" s="48"/>
      <c r="F66" s="49"/>
      <c r="G66" s="49"/>
      <c r="H66" s="49"/>
      <c r="I66" s="50"/>
    </row>
    <row r="67" spans="3:9" x14ac:dyDescent="0.25">
      <c r="F67" s="51"/>
      <c r="G67" s="51"/>
      <c r="H67" s="51"/>
      <c r="I67" s="52"/>
    </row>
    <row r="71" spans="3:9" ht="15.75" thickBot="1" x14ac:dyDescent="0.3">
      <c r="C71" s="66"/>
      <c r="G71" s="43"/>
      <c r="H71" s="43"/>
    </row>
    <row r="72" spans="3:9" ht="15.75" thickTop="1" x14ac:dyDescent="0.25">
      <c r="C72" s="53"/>
      <c r="F72" s="54"/>
      <c r="G72" s="54"/>
      <c r="H72" s="54"/>
      <c r="I72" s="55"/>
    </row>
    <row r="73" spans="3:9" x14ac:dyDescent="0.25">
      <c r="C73" s="56"/>
      <c r="F73" s="57"/>
      <c r="G73" s="57"/>
      <c r="H73" s="57"/>
      <c r="I73" s="55"/>
    </row>
    <row r="74" spans="3:9" x14ac:dyDescent="0.25">
      <c r="C74" s="56"/>
      <c r="F74" s="58"/>
      <c r="G74" s="58"/>
      <c r="H74" s="58"/>
      <c r="I74" s="55"/>
    </row>
    <row r="78" spans="3:9" x14ac:dyDescent="0.25">
      <c r="C78" s="53"/>
    </row>
    <row r="79" spans="3:9" x14ac:dyDescent="0.25">
      <c r="C79" s="56"/>
    </row>
  </sheetData>
  <mergeCells count="25">
    <mergeCell ref="D8:E8"/>
    <mergeCell ref="F2:G2"/>
    <mergeCell ref="F3:G3"/>
    <mergeCell ref="F4:G4"/>
    <mergeCell ref="F5:G5"/>
    <mergeCell ref="F6:G6"/>
    <mergeCell ref="F7:G7"/>
    <mergeCell ref="F8:G8"/>
    <mergeCell ref="D2:E2"/>
    <mergeCell ref="D3:E3"/>
    <mergeCell ref="D4:E4"/>
    <mergeCell ref="D5:E5"/>
    <mergeCell ref="D6:E6"/>
    <mergeCell ref="D7:E7"/>
    <mergeCell ref="B60:H60"/>
    <mergeCell ref="F65:I65"/>
    <mergeCell ref="F66:H66"/>
    <mergeCell ref="F67:H67"/>
    <mergeCell ref="F72:H72"/>
    <mergeCell ref="F73:H73"/>
    <mergeCell ref="B56:E58"/>
    <mergeCell ref="F56:G56"/>
    <mergeCell ref="F57:G57"/>
    <mergeCell ref="F58:G58"/>
    <mergeCell ref="H2:H8"/>
  </mergeCells>
  <pageMargins left="0.70866141732283472" right="0.70866141732283472" top="0.74803149606299213" bottom="0.74803149606299213" header="0.31496062992125984" footer="0.31496062992125984"/>
  <pageSetup scale="69" orientation="landscape" r:id="rId1"/>
  <rowBreaks count="2" manualBreakCount="2">
    <brk id="35" max="8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</vt:lpstr>
      <vt:lpstr>'PRESUPUESTO '!Área_de_impresión</vt:lpstr>
      <vt:lpstr>'PRESUPUESTO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Moreno</dc:creator>
  <cp:lastModifiedBy>Daniel Moreno</cp:lastModifiedBy>
  <dcterms:created xsi:type="dcterms:W3CDTF">2023-05-08T16:18:41Z</dcterms:created>
  <dcterms:modified xsi:type="dcterms:W3CDTF">2023-05-08T19:19:55Z</dcterms:modified>
</cp:coreProperties>
</file>