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5895" windowHeight="1740"/>
  </bookViews>
  <sheets>
    <sheet name="Hoja1" sheetId="1" r:id="rId1"/>
  </sheets>
  <definedNames>
    <definedName name="_xlnm.Print_Titles" localSheetId="0">Hoja1!$1:$12</definedName>
  </definedNames>
  <calcPr calcId="144525"/>
</workbook>
</file>

<file path=xl/calcChain.xml><?xml version="1.0" encoding="utf-8"?>
<calcChain xmlns="http://schemas.openxmlformats.org/spreadsheetml/2006/main">
  <c r="F14" i="1" l="1"/>
  <c r="G14" i="1" s="1"/>
  <c r="H14" i="1" s="1"/>
  <c r="F15" i="1"/>
  <c r="G15" i="1" s="1"/>
  <c r="H15" i="1" s="1"/>
  <c r="F16" i="1"/>
  <c r="G16" i="1" s="1"/>
  <c r="H16" i="1" s="1"/>
  <c r="F17" i="1"/>
  <c r="G17" i="1" s="1"/>
  <c r="H17" i="1" s="1"/>
  <c r="F18" i="1"/>
  <c r="G18" i="1" s="1"/>
  <c r="H18" i="1" s="1"/>
  <c r="F19" i="1"/>
  <c r="G19" i="1" s="1"/>
  <c r="H19" i="1" s="1"/>
  <c r="F20" i="1"/>
  <c r="G20" i="1" s="1"/>
  <c r="H20" i="1" s="1"/>
  <c r="F21" i="1"/>
  <c r="G21" i="1" s="1"/>
  <c r="H21" i="1" s="1"/>
  <c r="F22" i="1"/>
  <c r="G22" i="1"/>
  <c r="H22" i="1" s="1"/>
  <c r="F23" i="1"/>
  <c r="G23" i="1" s="1"/>
  <c r="H23" i="1" s="1"/>
  <c r="F24" i="1"/>
  <c r="G24" i="1" s="1"/>
  <c r="H24" i="1" s="1"/>
  <c r="F25" i="1"/>
  <c r="G25" i="1" s="1"/>
  <c r="H25" i="1" s="1"/>
  <c r="F26" i="1"/>
  <c r="G26" i="1" s="1"/>
  <c r="H26" i="1" s="1"/>
  <c r="F27" i="1"/>
  <c r="G27" i="1"/>
  <c r="H27" i="1" s="1"/>
  <c r="F28" i="1"/>
  <c r="G28" i="1" s="1"/>
  <c r="H28" i="1" s="1"/>
  <c r="F29" i="1"/>
  <c r="G29" i="1"/>
  <c r="H29" i="1" s="1"/>
  <c r="F30" i="1"/>
  <c r="G30" i="1" s="1"/>
  <c r="H30" i="1" s="1"/>
  <c r="F31" i="1"/>
  <c r="G31" i="1" s="1"/>
  <c r="H31" i="1" s="1"/>
  <c r="F32" i="1"/>
  <c r="G32" i="1" s="1"/>
  <c r="H32" i="1" s="1"/>
  <c r="D33" i="1"/>
  <c r="F13" i="1" l="1"/>
  <c r="G13" i="1" s="1"/>
  <c r="H13" i="1" s="1"/>
  <c r="H33" i="1" s="1"/>
</calcChain>
</file>

<file path=xl/sharedStrings.xml><?xml version="1.0" encoding="utf-8"?>
<sst xmlns="http://schemas.openxmlformats.org/spreadsheetml/2006/main" count="66" uniqueCount="66">
  <si>
    <t xml:space="preserve">HOSPITAL FEDERICO LLERAS ACOSTA ESE IBAGUE TOLIMA   "Favor diligenciar completamente los campos sombreados en color amarillo, </t>
  </si>
  <si>
    <t>NOMBRE OFERENTE</t>
  </si>
  <si>
    <t>Nit 890706833-9</t>
  </si>
  <si>
    <t>NIT</t>
  </si>
  <si>
    <t xml:space="preserve">DIRECCION  </t>
  </si>
  <si>
    <t>TELEFONO</t>
  </si>
  <si>
    <t>CIUDAD</t>
  </si>
  <si>
    <t>NOMBRE DEL CONTACTO</t>
  </si>
  <si>
    <t>CELULAR DEL CONTACTO</t>
  </si>
  <si>
    <t xml:space="preserve">Item </t>
  </si>
  <si>
    <t>ESPECIFICACIONES TÉCNICAS MINIMAS</t>
  </si>
  <si>
    <t>CANTIDADES</t>
  </si>
  <si>
    <t>Valor Uni</t>
  </si>
  <si>
    <t xml:space="preserve">Iva </t>
  </si>
  <si>
    <t xml:space="preserve">Uni total </t>
  </si>
  <si>
    <t xml:space="preserve">Total </t>
  </si>
  <si>
    <t xml:space="preserve">TOTAL </t>
  </si>
  <si>
    <t>FONENDOSCOPIO</t>
  </si>
  <si>
    <t>CARRO DE PARO</t>
  </si>
  <si>
    <t>ANEXO TÉCNICO ECONÓMICO</t>
  </si>
  <si>
    <t xml:space="preserve">VALIDEZ OFERTA: </t>
  </si>
  <si>
    <t>TIEMPO ENTREGA PEDIDO:</t>
  </si>
  <si>
    <t>FORMA DE PAGO:</t>
  </si>
  <si>
    <t>OBSERVACIONES GENERALES:</t>
  </si>
  <si>
    <t>REGIMEN:</t>
  </si>
  <si>
    <t xml:space="preserve">DESCRIPCIÓN </t>
  </si>
  <si>
    <t>PULSOXIMETRO</t>
  </si>
  <si>
    <t xml:space="preserve">Generales:
Pulsímetro de muñeca, portátil
 Inalámbrico
 Con conexión a Bluetooth 
 Fácil programación
 Método de medición: transmisión espectrofotometría
 Rango de precisión y de medición: rango: Sp02: de 0% a 100%
 Frecuencia de pulso de entre 18 a 300 ppm
Accesorios Sensor de oximetría adulto
Baterías Batería con opción recargable de autonomía, que duren al menos 24 horas seguidas como mínimo 
Garantía mínima de un año
Dos visitas de mantenimiento preventivo mínimo durante el periodo de garantía 
Certificado de calibración adicional al emitido por el fabricante
Manual de operación y/o usuario en español 
Manual técnico en español
Cumplimiento norma Decreto 4725 del 2005; Equipo Nuevo: que no tengan más de dos años de la fecha de fabricación 
Carta de suministro de repuestos e insumos igual o mayor a 5 años
</t>
  </si>
  <si>
    <t>MÓNITOR DE SIGNOS VITALES BÁSICO</t>
  </si>
  <si>
    <r>
      <rPr>
        <b/>
        <sz val="10"/>
        <rFont val="Arial Narrow"/>
        <family val="2"/>
      </rPr>
      <t>GENERALES</t>
    </r>
    <r>
      <rPr>
        <sz val="10"/>
        <rFont val="Arial Narrow"/>
        <family val="2"/>
      </rPr>
      <t xml:space="preserve"> 
Monitor con pantalla de 10" como mínimo
Despliegue de tendencias de 24 horas como mínimo
Con Alarmas visuales y audibles, mensajes de error, y Silenciador de alarma 
 Protección para descarga de desfibrilación
 ECG que permita seleccionar 3 o 5 derivaciones 
 MONITORIZACIÓN Con monitorización de Parámetros (ECG, NIBP, SPO2, TEMP, Respiración) de forma numérica y por visualización de ondas
  Tipo de cable ECG con 3 a 5 leads
  PNI: Rango: 40 a 270 mmHg
  Temperatura: Rango: 0 a 50 C°
  Spo2: rango de 0-100%  
  Pulso: 20-300 rpm
 ACCESORIOS Brazalete bariátrico y adultos 
  cable ECG con minímo 3 derivaciones
  Sensor SPO2 reutilizable para pacientes adultos
ALIMENTACION ELECTRICA Voltaje : 100 - 240 Vac ; frecuencia : 50/60 Hz
 Bateria con autonomia  de  minimo  de  3  horas 
MANTENIMIENTO Garantía mínima de un año
 Dos visitas de mantenimiento preventivo mínimo durante el periodo  de garantía 
 Certificado de calibración adicional al emitido por el fabricante
 Manual de operación y/o usuario en español 
 Manual técnico en español
NORMATIVIDAD Cumplimiento norma Decreto 4725 del 2005; Equipo Nuevo: que no tengan mas de dos años de la fecha de fabricacion 
 Carta de suministro de repuestos e insumos igual o mayor a 5 años
</t>
    </r>
  </si>
  <si>
    <t xml:space="preserve">GENERALES Velocidad rotacional máxima 110V: 1rpm
  Carga mínima 7 W
  Carga máxima 1000 W
  Incrementos de la carga mínimo 1 vatio(W)
  Carga continua máxima: 750W
  control de carga de trabajo hiperbólica
  control de carga de trabajo líneal
  control de carga de trabajo de par fijo
  Rpm mínimas independiente de la carga constante debe ser mínimo 30rpm
  Potencia de arranque lo más baja posible
  Rpm máximas independiente de la carga constante debe ser mínimo 150rpm
  Peso máximo del equipo 50 kg
  Fácil de transportar
  Montura con ruedas para posicionar en cama
  Calapies
  Auste de la altura
  Ajuste del ancho
  Cumple con normativa de fuga maxima de corriente para equipos medicos
ALIMENTACION ELECTRICA Voltaje : 100 - 240 Vac ; frecuencia : 50/60 Hz
 MANTENIMIENTO Garantía mínima de un año
 Dos visitas de mantenimiento preventivo mínimo durante el periodo  de garantía 
 Certificado de calibración adicional al emitido por el fabricante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</si>
  <si>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CICLO ERGÓMETRO DE CAMA PARA MIEMBROS INFERIORES  </t>
  </si>
  <si>
    <t xml:space="preserve">ERGOESPIROMETRO SENSOR DE 02 Medición por método electroquímico o Paramagnético
  Rango: Entre 0 a 100% como mínimo
  precisión: ±0.1% 
  Tiempo de respuesta: &lt; 120ms mínimo
 SENSOR DE C02 Medición tipo infrarrojo
  Rango: Entre de 0 a 10% mínimo.
  precisión: ±0.1 % máximo.
  Tiempo de respuesta: 100ms
 TURBINA DE VOLUMEN Medición: turbina dígital
  Rango de flujo:  &lt; 21 L/s mínimo
  Precisión: ±2% o 20 mL/s
  Resistencia: &lt;0.1 Kpa
 CPET (TEST DE EJERCICIO CARDIPULMONAR) FVC, Intercambio de gas pulmonar, calorimetria indirecta, RMR, SVC, MVV, FAT, RPM, PRO, CHO, AT, RCP
 GENERALES Debe tener Interfaz pc por Conexión USB o Bluetooth
  Fuente de alimentación 110 V
 SOFTWARE El software debe permitir conectarse a una base de datos local o en red.
  El sistema de ergoespirometria debe contar con Electrocardiografo portátil de 12 derivaciones que se visualicen los trazos en el software
  El sistema de ergoespirometria debe contar con sistema de pulsioximetria que se visualicen los datos de saturación en el software
  El sistema de ergoespirometria debe contar con sistema de presión arterial que se visualicen los datos desde la interfaz del software
  El sistema de ergoespirometria debe contar con sistema de espirometria que se visualicen los datos desde la interfaz del software
BANDA SIN FIN Se debe sincronizar con el ergoespirometro ofertado
 Velocidad máxima mayor o igual 18Km/h
 velocidad operativa mínima debe ser menor o igual a 0.5km/h
 Ajuste de velocidad a 0.1km/h
 Debe contar con elevación positiva mayor o igual a 15%
 Peso máximo del usuario mínimo de 200 kg
 Debe permitir la conectividad USB y RS232
 Medidas: 260 X 110 X 160 cm como máximo
  Potencia máx del motor minimo de 1.8kW 
  Alimentación electrica 115a 200 v a 50/60Hz 
 Debe venir con arco de seguridad que permita detener la prueba si el paciente sufre de una caida
BICICLETA RECUMBENT MAGNETICA La bicicleta Recubent debe sincronizarse con el sistema de ergoespirometria
 Rango de RPM entre 30 a 120 como mìnimo
 Rango de potencia 7 - 750 W como mínimo
 Pantalla de visualización
 Diseño de Fácil acceso para pacientes
 Respaldo  ergonómico
 Pedales 
 Peso máximo del usuario mínimo de 200kg
 Manijas de agarre
 Conectividad USB y RS232
 Alimentación electrica 110-240V Frecuencia 50/60Hz y/o autogeneradora
CICLOERGOMETRO DE MIEMBROS SUPERIORES El cicloergometro de miembros superiores debe sincronizarse con el sistema de ergoespirometria
 Rango de potencia: 5W mínimo.
 Rango de velocidad: de 30 a 120 rpm mínimo
 Debe contar con sistema de frenado 
 Conectividad USB ó RS232
 Alimentación electrica 110-240V Frecuencia 50/60Hz y/o autogeneradora
PULSOXIMETRO DE MUÑECA El pulsoximetro debe sincronizarse con el sistema de ergoespirometria
 Encendido automatico
 Peso máximo: 80g
 Rango de medición SpO2: 0 - 100%
 Rango de medición Frecuencia cardiaca: 18 - 300 rpm
 Precisión de saturación de oxigeno +-2 mìnimo
 Alimentación electrica: 1,5V
 Duración de la Batería minimo  24 horas
 Memoria minima: 1000 horas
 Frecuencia de muestreo variable 1 a 4 segundos
MONITOR DE PRESIÓN ARTERIAL El medidor de presión arterial debe ser compatible con el ergoespirometro solicitado y se visualice en el software
 El medidor de presión arterial debe permitir realizar mediciones en el entorno vinculado para pruebas de esfuerzo cardíaco
 Debe permitir modo dual de medición de la presión arterial en ejercicio y en reposo
 Debe permitir la integración con todos los sistemas conocidos de ECG de esfuerzo, con RS-232
 La precisión del dispositivo debe ser equivalente a la de un observador capacitado que utiliza un método de auscultación con manguito/  estetoscopio según ANSI/AAMI/ISO 81060-2
 Las dimensiones del equipo deben ser menor o igual a 25 cmx 18 cm x 12 cm
 El dispositivo debe ser liviano menor o igual a 2 kg
 Entrada: 100-240 VCA a 1.5A, 50-60 Hz
 Clasificación: Clase I, continua
ECG PORTÁTIL 12 DERIVACIONES Frecuencia de muestreo maxima: mayor o igual a 32Khz
 Botón de inicio/parada para registro de ECG 
 Opción de integración directa con otros dispositivos tipo holter, ergometros, espirometros y ABPM.
 Batería recargable de minimo 10 horas de duración
 Tiempo de carga de la batería: 2 horas
CARRO DE TRANSPORTE PARA ERGOESPIROMETRO Debe tener regleta electrica para conectar los equipos
 Debe tener soporte para dos monitores de minimo 24"
 Debe tener minimo dos bandejas para equipos y cajon de almacenamiento
 Sistema de protección electrica por fusible
COMPUTADOR CON MONITOR DUAL Sistema operativo compatible con el software de la prueba de esfuerzo
 Memoria RAM de 8GB minimo
 Memoria mínima de  256GB
 Minimo 3 puertos USB
 Monitor de mínimo dual de 24" mínimo
 Puerto HDMI y VGA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</si>
  <si>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ERGOESPIRÓMETRO FIJO + BANDA SIN FIN + BICICLETA RECUMBENT + CICLOERGOMÉTRO DE MIEMBROS SUPERIORES + PULSOXIMETRO DE MUÑECA + MAPA + ECG PÓRTATIL + CARRO DE TRANSPORTE + COMPUTADOR CON PANTALLA DUAL</t>
  </si>
  <si>
    <t>BANDA SIN FIN</t>
  </si>
  <si>
    <t xml:space="preserve">GENERALES Capacidad de peso de usuario Mínimo 180 kg
  Rango de velocidad adelante mínimo 1 a 16  k/h
  Incrementos de velocidad mínimo 0.1 k/h
  Rango de inclinación delantera :  mínimo 0 a15%; 
Rango de inclinacion trasera: minimo 0 a 10 %
  Sistema de  auto -lubricación
  Minimo 2 caballos de fuerza
  Pantalla de visualización
  Evaluacion basica y lecturas (Lectura de  velocidad, tiempo ejecutado, inclinación y distancia, entre otras) como mínimo
  Programación de ejercicios  predeterminados y personalizados 
  Parada de Emergencia
  Pasamanos frontal
  Pasamanos laterales
  Cumple con normativa de fuga maxima de corriente para equipos medicos
  medidas: 260 X 110 X 160 cm como máximo
ALIMENTACIÓN ELECTRICA 120 a 200 v a 50/60Hz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</si>
  <si>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 GENERALES Sistema de autogeneración
  Niveles de resistencia minímo 20
  Capacidad de peso de usuario 200 kg mínimo
  Silla ANCHA modificable: adelante, atras, arriba y abajo
  Pantalla de visualización tipo LED
  Lectura de RPM, Monitorización de frecuencia cardiaca, tiempo ejecutado y distancia, entre otros 
  Pedales ergonómicos con correa de ajuste
  Programación de ejercicios integrados
  Manubrio con soporte de codos y  sensor de contacto
  Medidas: 130 x 70 x 150 cm como máximo
  Peso: 59 Kg máximo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</si>
  <si>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BICICLETA VERTICAL</t>
  </si>
  <si>
    <t xml:space="preserve"> GENERALES Bicicleta con espaldar
  Con posición graduable según la estatura del usuario (asiento)
  Peso máximo paciente 200 kg mínimo 
  Pantalla de visualización
  Programas predeterminados y personalizado 
  Alimentación automática y/o auto generadora
  Pedales con correa de ajuste
  Manijas de agarre
  Diseño de Fácil acceso para pacientes
  Dimensiones (LxA): máximo 170 cm x  90 cm
  Resistencia: 20 niveles de resistencia
ALIMENTACIÓN ELECTRICA 120 a 200 v a 50/60Hz o Autogeneradora
 MANTENIMIENTO Garantía mínima de un año
 Dos visitas de mantenimiento preventivo mínimo durante el periodo  de garantía 
 Certificado de calibración adicional al emitido por el fabricante
 Manual de operación y/o usuario en español 
 Manual técnico en español
NORMATIVIDAD  Cumplimiento norma Decreto 4725 del 2005; Equipo Nuevo: que no tengan mas de dos años de la fecha de fabricacion 
 Carta de suministro de repuestos e insumos igual o mayor a 5 años
</t>
  </si>
  <si>
    <t>BICICLETA RECUMBENT</t>
  </si>
  <si>
    <t xml:space="preserve">GENERALES Peso máximo de usuario: mínimo 180 kg
  Niveles de resistencia: 40 como mínimo
  Longitud de la zancada: entre 40 y 65 cm mínimo
  Brazos (palancas) moviles para soporte de marcha con sensores de ritmo. 
  Manubrio frontal para agarre
  Altura de subida (zancada): máximo 40 cm
 FUNCIONAMIENTO Pedales ergonómicos
  Sistema de autogeneración
  Pantalla de visualización
  Programas predeterminados y personalizados
 Dimensiones máximas (LxA): 210x90  cm
 MANTENIMIENTO Garantía mínima de un año
 Dos visitas de mantenimiento preventivo mínimo durante el periodo  de garantía 
 Certificado de calibración adicional al emitido por el fabricante ( cuando aplique)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</si>
  <si>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ELÍPTICA </t>
  </si>
  <si>
    <t>CICLO- ERGÓMETRO PARA CUERPO SUPERIOR E INFERIOR</t>
  </si>
  <si>
    <t xml:space="preserve">Para miembros superiores e inferiores
 Equipo portatil   y electrico 
 con asistencia pasiva para pacientes de rehabilitacion 
 Pedales bidireccionales, con sistema de sujeccion 
 Pantalla de visualización Velocidad, tiempo, calorias y distancia recorrida, entre otras
 Sistema de ajuste de resistencia manual o digital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</si>
  <si>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GENERALES Podómetro de pulsera
  Contador de pasos
  Sensor de frecuencia cardiaca
  Alerta de anómalias cardiacas
  Resistente al agua
  Distancia recorrida
  Tiempo transcurrido
  Tiempo de báteria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</si>
  <si>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PODÓMETRO  </t>
  </si>
  <si>
    <t xml:space="preserve">MULTIFUERZA Material De alta resistencia
 Pintura Electrostática
 Estaciones de trabajo Mínimo 4 diferentes 
 Guaya Industrial
 Torre de peso Mínimo 2
 Asientos Cojineria en materia resistente y antifluido
  Cojineria ajustable
 Agarres Ergonómicos
 Dimensiones ensamblado Máxima 300 x 300 x 220 cm
 Pin selector  De peso
 Ejercicios Polea alta
  polea baja
  Extensión pierna 
  Pecho lateral y frontal
  Pecho frontal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</si>
  <si>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MULTIFUERZA</t>
  </si>
  <si>
    <t xml:space="preserve">Método de medición Análisis de impedancia bioeléctrica
 Plataforma de medición Dimensiones 980X1500X850 mm como máximo
 Báscula integrada Capacidad de Mínimo 250kg
 División de la báscula 50g &lt; 150Kg &gt; 100g
 Medición de impedancia Impedancia (Z), Resistencia (R), Reactancia (Xc), ángulo de fase (φ)
 Ángulo de fase De 0° a 20° como mínimo.
 Impedancia De 10 Ω a 1K Ω mínimo
 Duración de medición Máximo 90 segundos
 Sistema de sujección Barandales de sujección
 Electrodos De material resistente, en acero inoxidable
 Pantalla táctil Display de visualización de las mediciones
 Interfaces USB y Ethernet como mínimo
 Parámetros de diagnóstico Análisis del Índice de Masa Muscular
  Análisis de Masa grasa
  Análisis de grasa viceral
  Análisis de Músculo esquelético
  Historial del cuerpo
 Segmentos de medición Brazo derecho
  Brazo izquierdo
  Pierna derecha
  Pierna izquierda
  Parte derecha del cuerpo
  Parte izquierda del cuerpo
  Torso
 Software Incluido en el equipo con observación en pantalla
 Peso del equipo 40 kg como máximo
 Sistema eléctrico 100 V – 240 V, 50 Hz – 60 Hz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</si>
  <si>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BASCULA DE BIOIMPEDANCIA</t>
  </si>
  <si>
    <t xml:space="preserve">GENERALES Bascula Digital, Sin tallimetro
  Base antideslizante, sólida y estable 
  Báscula con Superficie plana en material resistente
  Display para la visualización del peso 
  Ajuste automatico a cero
  Rango de medición: 0 a 200 kg o más amplio
  Precisión 100 gr maximo
   Escala de pesajese graduada en kg y Libras 
  Desconexión automática para ahorro de energía
 Suministro electrico  Opción de baterías y/o 110 v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</si>
  <si>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BÁSCULA  </t>
  </si>
  <si>
    <t xml:space="preserve"> GENERALES Base para toma de medición de pie; con 25 cm de ancho como mínimo
  En material resistente, liviano y no deformable
  Tope móvil 
  Rango de medición en espaldar de al menos 200 cm
  Grado médico, según lo establecido en la norma 2465 del 2016
  Graduación 1mm
 MANTENIMIENTO  Garantía mínima de un año 
 Certificado de calibración adicional al emitido por el fabricante
  Manual de operación y/o usuario en español  
 Manual técnico en español
NORMATIVIDAD  Cumplimiento norma Decreto 4725 del 2005; Equipo Nuevo: que no tengan mas de dos años de la fecha de fabricacion 
 Carta de suministro de repuestos e insumos igual o mayor a 5 años
</t>
  </si>
  <si>
    <t>TALLÍMETRO</t>
  </si>
  <si>
    <t xml:space="preserve"> GENERAL Alta sensibilidad acústica para la realización de valoraciones generales en acero inoxidable
  Campana adulta/ pediátrico en acero inoxidable y tubos auriculares en aluminio   
  Diafragma de doble frecuencia 
  Olivas flexibles fabricadas en silicona o goma libre de látex grado médico.
  Tubo flexible en forma de "Y" de 67 cm o mayor, libre de latex 
 ACCESORIOS kit de membranas y olivas adicionales 
MANTENIMIENTO  Garantía mínima de un año
 Dos visitas de mantenimiento preventivo mínimo durante el periodo de garantía 
 Manual de operación y/o usuario en español 
 Manual técnico en español
</t>
  </si>
  <si>
    <t xml:space="preserve"> Generales Estructura principal en acero de alta resistencia; con acabado en pintura electroestática
  Con sistema de direccionamiento (manija fija)
  Con sistema de frenado mínimo en dos ruedas o central 
  Con superficie destinada para equipo y contar con mecanismo para evitar caídas
  Con mínimo 4 compartimientos; Mínimo un compartimiento debe permitir almacenamiento con separaciones para clasificación y separación
  Con cerradura para todos los compartimentos
  Con atril ajustable e integrado
  Con sistema de sujeción para tanque de oxígeno portátil
  Esquinas del carro redondeadas, con protección contra choque
  Tabla para masaje cardíaco, resistente al impacto 
  Multitoma incluido, con polo a tierra incorporado
  Con ruedas aislantes de electricidad, giratorias.
  En material lavable, resistente a la corrosión, no conductor de corriente eléctrica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</si>
  <si>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 Recipiente recolector de mínimo 1000 cc
 Rango de vacío 150 mm Hg-500 mmHg como mínimo
 Velocidad de flujo 15 L/min o mayor
 Protección de sobreflujo
 con control regulable de flujo de vacio
 vacío máximo: 563 mmHg como mínimo
 Manguera de succión 
 Con manómetro
 Con filtro hidrofóbico
 Nivel máximo de ruido 63DB +/- 10%
 Peso 10 kg como máximo
ALIMENTACIÓN ELECTRICA De 100 A 240 V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</si>
  <si>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SUCCIONADOR</t>
  </si>
  <si>
    <t xml:space="preserve">Mango para laringoscopio de fibra óptica
 Iluminación fibra óptica
 Laringoscopio de material resistente
 Hojas curvas No 1,2,3,4 y rectas 1,2,3,4 en acero quirúrgico, reutilizables 
 Bombillo de repuesto
 Estuche para laringoscopio
ALIMENTACIÓN ELÉCTRICA Baterías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</si>
  <si>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 xml:space="preserve">LARINGOSCOPIO </t>
  </si>
  <si>
    <t xml:space="preserve"> GENERAL Onda de desfibrilación: bifásica.
  Desfibrilador con modos: Desfibrilación Manual, modo DEA, Marcapasos y Monitoreo continúo integrado
  Pantalla LCD mínimo 7" a color
  Impresora térmica incluida 
  Indicador de sonido
 FUNCIÓN MONITOR  Monitorización de: SP02, PNI, ECG, respiración, temperatura.
  Cable ECG: con 3 a 5 leads
Rango: 15-300 ppm mínimo
  PNI: Rango: 0 a 300 mmHg
  Temperatura: Rango: 0 a 50 C°
  Spo2: Medición de 0% a 100%
FP/FR: Adulto 0 a 120 RPM; Pediátrico, Neonatal de o a 150 RPM 
 FUNCIÓN MARCAPASOS Duración del pulso de 40 ms o menor
  salida de estimulación de 0 a 20 mA, con precisión de ±5%
  Frecuencia de marcapasos ajustable al rango de 40 ppm o menor a 170 ppm o mayor 
 FUNCIÓN MANUAL Y AUTOMATICO Función DEA (Desfibrilador Externo Automático)
  Rango de descarga: de 1 a 360 J
  Función desfibrilación manual
  Tiempo de carga de 8 segundos o menor para máxima energía.
  Nivel de energía hasta 360J en modo manual y automático
 ACCESORIOS Paletas Adulto con Adaptador Pediátrico, con capacidad de descargas sincronizadas. 
  Cable ECG, entre 3 y 5 derivaciones
 DATOS TÉCNICOS Almacenamiento de datos de 100 pacientes o más
  Peso máximo de la unidad: 9kg
 BATERÍA  Batería con capacidad para permitir hasta 100 desfibrilaciones a 360J
  Batería con Tiempo de carga máximo 4 horas para 90% al menos 
 ALARMA Alarmas programables: Alarmas audibles y visibles (desconexión del paciente, alteraciones de frecuencia, nivel de batería, entre otras)
ALIMENTACION ELECTRICA 100-240V AC, 1.8-0.8A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</si>
  <si>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DESFIBRILADOR</t>
  </si>
  <si>
    <t xml:space="preserve"> Camilla de accionamiento hidráulico o eléctrico (protegido de derrames)
 levante de cabecero con orificio facial 
 Altura variable: en el Rango 46 cm a 76 cm +/- 2
 tapizado en material lavable de alta resistencia
 Dimensiones de la superficie del paciente 190 cm de largo x 70 cm de ancho como máximo 
 con posiciones horizontal, semifowler, fowler y sentado 
 Estructura fabricada en acero inoxidable o cold rolled c 18
 Capacidad de carga de 180 Kg como Mínimo
 Acabado en pintura electrostática en polvo.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</si>
  <si>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CAMILLA HIDRÁULICA PARA TERAPIA FÍSICA</t>
  </si>
  <si>
    <t>DOTACIÓN DE EQUIPOS BIOMÉDICOS PARA LA PUESTA EN FUNCIONAMIENTO DEL SERVICIO DE REHABILITACIÓN CARDIOPULMONAR SEDE LIMONAR DEL HOSPITAL FEDERICO LLERAS ACOSTA E.S.E DE IBAGUÉ TOLIMA</t>
  </si>
  <si>
    <t>OBJETO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</si>
</sst>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_(* #,##0_);_(* \(#,##0\);_(* &quot;-&quot;??_);_(@_)"/>
  </numFmts>
  <fonts count="18" x14ac:knownFonts="1">
    <font>
      <sz val="11"/>
      <name val="Calibri"/>
      <scheme val="minor"/>
    </font>
    <font>
      <b/>
      <sz val="10"/>
      <name val="Arial"/>
    </font>
    <font>
      <sz val="11"/>
      <name val="Calibri"/>
    </font>
    <font>
      <b/>
      <sz val="8"/>
      <name val="Calibri"/>
    </font>
    <font>
      <sz val="9"/>
      <name val="Calibri"/>
    </font>
    <font>
      <b/>
      <sz val="9"/>
      <name val="Calibri"/>
    </font>
    <font>
      <b/>
      <sz val="10"/>
      <name val="Arial Narrow"/>
    </font>
    <font>
      <sz val="11"/>
      <name val="Calibri"/>
    </font>
    <font>
      <sz val="10"/>
      <name val="Arial Narrow"/>
    </font>
    <font>
      <sz val="11"/>
      <name val="Calibri"/>
      <family val="2"/>
    </font>
    <font>
      <sz val="10"/>
      <name val="Arial Narrow"/>
      <family val="2"/>
    </font>
    <font>
      <sz val="8"/>
      <name val="Arial Narrow"/>
      <family val="2"/>
    </font>
    <font>
      <sz val="7"/>
      <name val="Arial Narrow"/>
      <family val="2"/>
    </font>
    <font>
      <sz val="8"/>
      <color rgb="FF000000"/>
      <name val="Arial Narrow"/>
      <family val="2"/>
    </font>
    <font>
      <sz val="9"/>
      <color rgb="FF000000"/>
      <name val="Arial Narrow"/>
      <family val="2"/>
    </font>
    <font>
      <sz val="7.5"/>
      <name val="Arial Narrow"/>
      <family val="2"/>
    </font>
    <font>
      <sz val="11"/>
      <name val="Calibri"/>
      <scheme val="minor"/>
    </font>
    <font>
      <b/>
      <sz val="10"/>
      <name val="Arial Narrow"/>
      <family val="2"/>
    </font>
  </fonts>
  <fills count="4">
    <fill>
      <patternFill patternType="none"/>
    </fill>
    <fill>
      <patternFill patternType="gray125"/>
    </fill>
    <fill>
      <patternFill patternType="solid">
        <fgColor rgb="FFFFFFCC"/>
        <bgColor rgb="FFFFFFCC"/>
      </patternFill>
    </fill>
    <fill>
      <patternFill patternType="solid">
        <fgColor rgb="FFD8D8D8"/>
        <bgColor rgb="FFD8D8D8"/>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1" fontId="16" fillId="0" borderId="0" applyFont="0" applyFill="0" applyBorder="0" applyAlignment="0" applyProtection="0"/>
  </cellStyleXfs>
  <cellXfs count="49">
    <xf numFmtId="0" fontId="0" fillId="0" borderId="0" xfId="0" applyFont="1" applyAlignment="1"/>
    <xf numFmtId="0" fontId="7" fillId="0" borderId="0" xfId="0" applyFont="1" applyAlignment="1">
      <alignment horizontal="center"/>
    </xf>
    <xf numFmtId="0" fontId="8" fillId="0" borderId="0" xfId="0" applyFont="1" applyBorder="1" applyAlignment="1">
      <alignment horizontal="center" vertical="center" wrapText="1"/>
    </xf>
    <xf numFmtId="0" fontId="1" fillId="0" borderId="1" xfId="0" applyFont="1" applyBorder="1" applyAlignment="1">
      <alignment horizontal="center" vertical="center"/>
    </xf>
    <xf numFmtId="41" fontId="8" fillId="0" borderId="6" xfId="1" applyFont="1" applyBorder="1" applyAlignment="1">
      <alignment horizontal="center" vertical="center" wrapText="1"/>
    </xf>
    <xf numFmtId="0" fontId="0" fillId="0" borderId="0" xfId="0" applyFont="1" applyAlignment="1">
      <alignment horizontal="center"/>
    </xf>
    <xf numFmtId="41" fontId="2" fillId="0" borderId="0" xfId="1" applyFont="1" applyBorder="1" applyAlignment="1">
      <alignment horizontal="center"/>
    </xf>
    <xf numFmtId="0" fontId="2" fillId="0" borderId="0" xfId="0" applyFont="1" applyBorder="1" applyAlignment="1">
      <alignment horizont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41" fontId="0" fillId="0" borderId="0" xfId="1" applyFont="1" applyAlignment="1">
      <alignment horizontal="center"/>
    </xf>
    <xf numFmtId="0" fontId="7" fillId="0" borderId="7" xfId="0" applyFont="1" applyBorder="1" applyAlignment="1">
      <alignment horizontal="center" vertical="center"/>
    </xf>
    <xf numFmtId="0" fontId="10" fillId="0" borderId="7" xfId="0" applyFont="1" applyBorder="1" applyAlignment="1">
      <alignment horizontal="center" vertical="center" wrapText="1"/>
    </xf>
    <xf numFmtId="0" fontId="8" fillId="0" borderId="6" xfId="0" applyFont="1" applyBorder="1" applyAlignment="1">
      <alignment horizontal="left" vertical="top" wrapText="1"/>
    </xf>
    <xf numFmtId="0" fontId="15" fillId="0" borderId="7" xfId="0" applyFont="1" applyBorder="1" applyAlignment="1">
      <alignment horizontal="left" vertical="top" wrapText="1"/>
    </xf>
    <xf numFmtId="0" fontId="1" fillId="0" borderId="0" xfId="0" applyFont="1" applyBorder="1" applyAlignment="1">
      <alignment horizontal="center" vertical="center"/>
    </xf>
    <xf numFmtId="0" fontId="7" fillId="0" borderId="6" xfId="0" applyFont="1" applyBorder="1" applyAlignment="1">
      <alignment horizontal="center"/>
    </xf>
    <xf numFmtId="41" fontId="7" fillId="0" borderId="6" xfId="1" applyFont="1" applyBorder="1" applyAlignment="1">
      <alignment horizontal="center"/>
    </xf>
    <xf numFmtId="0" fontId="3" fillId="3" borderId="7" xfId="0" applyFont="1" applyFill="1" applyBorder="1" applyAlignment="1">
      <alignment horizontal="center" vertical="center"/>
    </xf>
    <xf numFmtId="0" fontId="6" fillId="3" borderId="7" xfId="0" applyFont="1" applyFill="1" applyBorder="1" applyAlignment="1">
      <alignment horizontal="center" wrapText="1"/>
    </xf>
    <xf numFmtId="0" fontId="6" fillId="3"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10" fillId="0" borderId="7" xfId="0" applyFont="1" applyBorder="1" applyAlignment="1">
      <alignment horizontal="left" vertical="top" wrapText="1"/>
    </xf>
    <xf numFmtId="0" fontId="8" fillId="0" borderId="7" xfId="0" applyFont="1" applyBorder="1" applyAlignment="1">
      <alignment horizontal="center" vertical="center" wrapText="1"/>
    </xf>
    <xf numFmtId="41" fontId="8" fillId="0" borderId="7" xfId="1" applyFont="1" applyBorder="1" applyAlignment="1">
      <alignment horizontal="center" vertical="center" wrapText="1"/>
    </xf>
    <xf numFmtId="0" fontId="11" fillId="0" borderId="7" xfId="0" applyFont="1" applyBorder="1" applyAlignment="1">
      <alignment horizontal="left" vertical="top" wrapText="1"/>
    </xf>
    <xf numFmtId="0" fontId="12" fillId="0" borderId="7" xfId="0" applyFont="1" applyBorder="1" applyAlignment="1">
      <alignment horizontal="left" vertical="top" wrapText="1"/>
    </xf>
    <xf numFmtId="0" fontId="13" fillId="0" borderId="7" xfId="0" applyFont="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horizontal="center"/>
    </xf>
    <xf numFmtId="0" fontId="2" fillId="0" borderId="9" xfId="0" applyFont="1" applyBorder="1" applyAlignment="1">
      <alignment horizontal="center"/>
    </xf>
    <xf numFmtId="164" fontId="5" fillId="0" borderId="7" xfId="0" applyNumberFormat="1" applyFont="1" applyBorder="1" applyAlignment="1">
      <alignment horizontal="center"/>
    </xf>
    <xf numFmtId="164" fontId="5" fillId="0" borderId="8" xfId="0" applyNumberFormat="1" applyFont="1" applyBorder="1" applyAlignment="1">
      <alignment horizontal="center"/>
    </xf>
    <xf numFmtId="0" fontId="4" fillId="0" borderId="7" xfId="0" applyFont="1" applyBorder="1" applyAlignment="1">
      <alignment horizontal="center"/>
    </xf>
    <xf numFmtId="0" fontId="1" fillId="0" borderId="7"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2" fillId="0" borderId="1"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13" xfId="0" applyFont="1" applyBorder="1" applyAlignment="1">
      <alignment horizontal="center" wrapText="1"/>
    </xf>
    <xf numFmtId="0" fontId="7" fillId="0" borderId="0" xfId="0" applyFont="1" applyAlignment="1">
      <alignment horizontal="center" wrapText="1"/>
    </xf>
    <xf numFmtId="0" fontId="0" fillId="0" borderId="0" xfId="0" applyFont="1" applyAlignment="1">
      <alignment horizontal="center" wrapText="1"/>
    </xf>
    <xf numFmtId="0" fontId="2" fillId="0" borderId="1" xfId="0" applyFont="1" applyBorder="1" applyAlignment="1">
      <alignment horizontal="left"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0" xfId="0" applyFont="1" applyAlignment="1">
      <alignment horizontal="left"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466543</xdr:colOff>
      <xdr:row>5</xdr:row>
      <xdr:rowOff>38346</xdr:rowOff>
    </xdr:from>
    <xdr:ext cx="1938519" cy="1152279"/>
    <xdr:pic>
      <xdr:nvPicPr>
        <xdr:cNvPr id="2" name="image1.png"/>
        <xdr:cNvPicPr preferRelativeResize="0"/>
      </xdr:nvPicPr>
      <xdr:blipFill>
        <a:blip xmlns:r="http://schemas.openxmlformats.org/officeDocument/2006/relationships" r:embed="rId1" cstate="print"/>
        <a:stretch>
          <a:fillRect/>
        </a:stretch>
      </xdr:blipFill>
      <xdr:spPr>
        <a:xfrm>
          <a:off x="12289449" y="1228971"/>
          <a:ext cx="1938519" cy="1152279"/>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tabSelected="1" topLeftCell="A4" zoomScale="80" zoomScaleNormal="80" workbookViewId="0">
      <selection activeCell="C14" sqref="C14"/>
    </sheetView>
  </sheetViews>
  <sheetFormatPr baseColWidth="10" defaultColWidth="14.42578125" defaultRowHeight="15" customHeight="1" x14ac:dyDescent="0.25"/>
  <cols>
    <col min="1" max="1" width="26.7109375" style="5" customWidth="1"/>
    <col min="2" max="2" width="16.140625" style="44" customWidth="1"/>
    <col min="3" max="3" width="68.7109375" style="48" customWidth="1"/>
    <col min="4" max="4" width="14.85546875" style="5" customWidth="1"/>
    <col min="5" max="5" width="12.5703125" style="11" customWidth="1"/>
    <col min="6" max="6" width="7.85546875" style="11" customWidth="1"/>
    <col min="7" max="7" width="8.140625" style="11" customWidth="1"/>
    <col min="8" max="8" width="5.85546875" style="11" customWidth="1"/>
    <col min="9" max="10" width="10.7109375" style="5" customWidth="1"/>
    <col min="11" max="16384" width="14.42578125" style="5"/>
  </cols>
  <sheetData>
    <row r="1" spans="1:8" x14ac:dyDescent="0.25">
      <c r="A1" s="29" t="s">
        <v>0</v>
      </c>
      <c r="B1" s="30"/>
      <c r="C1" s="30"/>
      <c r="D1" s="30"/>
      <c r="E1" s="30"/>
      <c r="F1" s="30"/>
      <c r="G1" s="30"/>
      <c r="H1" s="30"/>
    </row>
    <row r="2" spans="1:8" x14ac:dyDescent="0.25">
      <c r="A2" s="16"/>
      <c r="B2" s="31" t="s">
        <v>19</v>
      </c>
      <c r="C2" s="31"/>
      <c r="D2" s="31"/>
      <c r="E2" s="31"/>
      <c r="F2" s="31"/>
      <c r="G2" s="31"/>
      <c r="H2" s="6"/>
    </row>
    <row r="3" spans="1:8" customFormat="1" ht="58.5" customHeight="1" x14ac:dyDescent="0.25">
      <c r="A3" s="35" t="s">
        <v>65</v>
      </c>
      <c r="B3" s="36" t="s">
        <v>64</v>
      </c>
      <c r="C3" s="37"/>
      <c r="D3" s="37"/>
      <c r="E3" s="37"/>
      <c r="F3" s="37"/>
      <c r="G3" s="37"/>
      <c r="H3" s="38"/>
    </row>
    <row r="4" spans="1:8" x14ac:dyDescent="0.25">
      <c r="A4" s="3"/>
      <c r="B4" s="39"/>
      <c r="C4" s="45"/>
      <c r="D4" s="7"/>
      <c r="E4" s="6"/>
      <c r="F4" s="6"/>
      <c r="G4" s="6"/>
      <c r="H4" s="6"/>
    </row>
    <row r="5" spans="1:8" ht="20.100000000000001" customHeight="1" x14ac:dyDescent="0.25">
      <c r="A5" s="8" t="s">
        <v>1</v>
      </c>
      <c r="B5" s="40"/>
      <c r="C5" s="46" t="s">
        <v>20</v>
      </c>
      <c r="D5" s="32" t="s">
        <v>2</v>
      </c>
      <c r="E5" s="32"/>
      <c r="F5" s="32"/>
      <c r="G5" s="32"/>
      <c r="H5" s="32"/>
    </row>
    <row r="6" spans="1:8" ht="20.100000000000001" customHeight="1" x14ac:dyDescent="0.25">
      <c r="A6" s="8" t="s">
        <v>3</v>
      </c>
      <c r="B6" s="40"/>
      <c r="C6" s="46" t="s">
        <v>21</v>
      </c>
      <c r="D6" s="32"/>
      <c r="E6" s="32"/>
      <c r="F6" s="32"/>
      <c r="G6" s="32"/>
      <c r="H6" s="32"/>
    </row>
    <row r="7" spans="1:8" ht="20.100000000000001" customHeight="1" x14ac:dyDescent="0.25">
      <c r="A7" s="8" t="s">
        <v>4</v>
      </c>
      <c r="B7" s="40"/>
      <c r="C7" s="46" t="s">
        <v>22</v>
      </c>
      <c r="D7" s="32"/>
      <c r="E7" s="32"/>
      <c r="F7" s="32"/>
      <c r="G7" s="32"/>
      <c r="H7" s="32"/>
    </row>
    <row r="8" spans="1:8" ht="20.100000000000001" customHeight="1" x14ac:dyDescent="0.25">
      <c r="A8" s="8" t="s">
        <v>5</v>
      </c>
      <c r="B8" s="40"/>
      <c r="C8" s="46" t="s">
        <v>23</v>
      </c>
      <c r="D8" s="32"/>
      <c r="E8" s="32"/>
      <c r="F8" s="32"/>
      <c r="G8" s="32"/>
      <c r="H8" s="32"/>
    </row>
    <row r="9" spans="1:8" ht="20.100000000000001" customHeight="1" x14ac:dyDescent="0.25">
      <c r="A9" s="8" t="s">
        <v>6</v>
      </c>
      <c r="B9" s="41"/>
      <c r="C9" s="47" t="s">
        <v>24</v>
      </c>
      <c r="D9" s="32"/>
      <c r="E9" s="32"/>
      <c r="F9" s="32"/>
      <c r="G9" s="32"/>
      <c r="H9" s="32"/>
    </row>
    <row r="10" spans="1:8" ht="20.100000000000001" customHeight="1" x14ac:dyDescent="0.25">
      <c r="A10" s="9" t="s">
        <v>7</v>
      </c>
      <c r="B10" s="34"/>
      <c r="C10" s="34"/>
      <c r="D10" s="32"/>
      <c r="E10" s="32"/>
      <c r="F10" s="32"/>
      <c r="G10" s="32"/>
      <c r="H10" s="32"/>
    </row>
    <row r="11" spans="1:8" ht="20.100000000000001" customHeight="1" x14ac:dyDescent="0.25">
      <c r="A11" s="10" t="s">
        <v>8</v>
      </c>
      <c r="B11" s="42"/>
      <c r="D11" s="33"/>
      <c r="E11" s="33"/>
      <c r="F11" s="33"/>
      <c r="G11" s="33"/>
      <c r="H11" s="33"/>
    </row>
    <row r="12" spans="1:8" x14ac:dyDescent="0.25">
      <c r="A12" s="19" t="s">
        <v>9</v>
      </c>
      <c r="B12" s="20" t="s">
        <v>25</v>
      </c>
      <c r="C12" s="21" t="s">
        <v>10</v>
      </c>
      <c r="D12" s="20" t="s">
        <v>11</v>
      </c>
      <c r="E12" s="20" t="s">
        <v>12</v>
      </c>
      <c r="F12" s="20" t="s">
        <v>13</v>
      </c>
      <c r="G12" s="20" t="s">
        <v>14</v>
      </c>
      <c r="H12" s="20" t="s">
        <v>15</v>
      </c>
    </row>
    <row r="13" spans="1:8" ht="255" customHeight="1" x14ac:dyDescent="0.25">
      <c r="A13" s="12">
        <v>1</v>
      </c>
      <c r="B13" s="22" t="s">
        <v>26</v>
      </c>
      <c r="C13" s="23" t="s">
        <v>27</v>
      </c>
      <c r="D13" s="24">
        <v>9</v>
      </c>
      <c r="E13" s="25"/>
      <c r="F13" s="25">
        <f t="shared" ref="F13" si="0">E13*19%</f>
        <v>0</v>
      </c>
      <c r="G13" s="25">
        <f t="shared" ref="G13" si="1">E13+F13</f>
        <v>0</v>
      </c>
      <c r="H13" s="25">
        <f t="shared" ref="H13" si="2">G13*D13</f>
        <v>0</v>
      </c>
    </row>
    <row r="14" spans="1:8" ht="344.25" x14ac:dyDescent="0.25">
      <c r="A14" s="12">
        <v>1</v>
      </c>
      <c r="B14" s="22" t="s">
        <v>28</v>
      </c>
      <c r="C14" s="23" t="s">
        <v>29</v>
      </c>
      <c r="D14" s="24">
        <v>7</v>
      </c>
      <c r="E14" s="25"/>
      <c r="F14" s="25">
        <f t="shared" ref="F14:F32" si="3">E14*19%</f>
        <v>0</v>
      </c>
      <c r="G14" s="25">
        <f t="shared" ref="G14:G32" si="4">E14+F14</f>
        <v>0</v>
      </c>
      <c r="H14" s="25">
        <f t="shared" ref="H14:H32" si="5">G14*D14</f>
        <v>0</v>
      </c>
    </row>
    <row r="15" spans="1:8" ht="369.75" x14ac:dyDescent="0.25">
      <c r="A15" s="12">
        <v>1</v>
      </c>
      <c r="B15" s="13" t="s">
        <v>31</v>
      </c>
      <c r="C15" s="23" t="s">
        <v>30</v>
      </c>
      <c r="D15" s="24">
        <v>1</v>
      </c>
      <c r="E15" s="25"/>
      <c r="F15" s="25">
        <f t="shared" si="3"/>
        <v>0</v>
      </c>
      <c r="G15" s="25">
        <f t="shared" si="4"/>
        <v>0</v>
      </c>
      <c r="H15" s="25">
        <f t="shared" si="5"/>
        <v>0</v>
      </c>
    </row>
    <row r="16" spans="1:8" ht="409.5" x14ac:dyDescent="0.25">
      <c r="A16" s="12">
        <v>1</v>
      </c>
      <c r="B16" s="13" t="s">
        <v>33</v>
      </c>
      <c r="C16" s="26" t="s">
        <v>32</v>
      </c>
      <c r="D16" s="24">
        <v>1</v>
      </c>
      <c r="E16" s="25"/>
      <c r="F16" s="25">
        <f t="shared" si="3"/>
        <v>0</v>
      </c>
      <c r="G16" s="25">
        <f t="shared" si="4"/>
        <v>0</v>
      </c>
      <c r="H16" s="25">
        <f t="shared" si="5"/>
        <v>0</v>
      </c>
    </row>
    <row r="17" spans="1:11" ht="318.75" x14ac:dyDescent="0.25">
      <c r="A17" s="12">
        <v>1</v>
      </c>
      <c r="B17" s="13" t="s">
        <v>34</v>
      </c>
      <c r="C17" s="26" t="s">
        <v>35</v>
      </c>
      <c r="D17" s="24">
        <v>3</v>
      </c>
      <c r="E17" s="25"/>
      <c r="F17" s="25">
        <f t="shared" si="3"/>
        <v>0</v>
      </c>
      <c r="G17" s="25">
        <f t="shared" si="4"/>
        <v>0</v>
      </c>
      <c r="H17" s="25">
        <f t="shared" si="5"/>
        <v>0</v>
      </c>
    </row>
    <row r="18" spans="1:11" ht="171" x14ac:dyDescent="0.25">
      <c r="A18" s="12">
        <v>1</v>
      </c>
      <c r="B18" s="13" t="s">
        <v>37</v>
      </c>
      <c r="C18" s="27" t="s">
        <v>36</v>
      </c>
      <c r="D18" s="24">
        <v>3</v>
      </c>
      <c r="E18" s="25"/>
      <c r="F18" s="25">
        <f t="shared" si="3"/>
        <v>0</v>
      </c>
      <c r="G18" s="25">
        <f t="shared" si="4"/>
        <v>0</v>
      </c>
      <c r="H18" s="25">
        <f t="shared" si="5"/>
        <v>0</v>
      </c>
    </row>
    <row r="19" spans="1:11" ht="267.75" x14ac:dyDescent="0.25">
      <c r="A19" s="12">
        <v>1</v>
      </c>
      <c r="B19" s="13" t="s">
        <v>39</v>
      </c>
      <c r="C19" s="28" t="s">
        <v>38</v>
      </c>
      <c r="D19" s="24">
        <v>3</v>
      </c>
      <c r="E19" s="25"/>
      <c r="F19" s="25">
        <f t="shared" si="3"/>
        <v>0</v>
      </c>
      <c r="G19" s="25">
        <f t="shared" si="4"/>
        <v>0</v>
      </c>
      <c r="H19" s="25">
        <f t="shared" si="5"/>
        <v>0</v>
      </c>
    </row>
    <row r="20" spans="1:11" ht="255" x14ac:dyDescent="0.25">
      <c r="A20" s="12">
        <v>1</v>
      </c>
      <c r="B20" s="13" t="s">
        <v>41</v>
      </c>
      <c r="C20" s="26" t="s">
        <v>40</v>
      </c>
      <c r="D20" s="24">
        <v>2</v>
      </c>
      <c r="E20" s="25"/>
      <c r="F20" s="25">
        <f t="shared" si="3"/>
        <v>0</v>
      </c>
      <c r="G20" s="25">
        <f t="shared" si="4"/>
        <v>0</v>
      </c>
      <c r="H20" s="25">
        <f t="shared" si="5"/>
        <v>0</v>
      </c>
    </row>
    <row r="21" spans="1:11" ht="136.5" x14ac:dyDescent="0.25">
      <c r="A21" s="12">
        <v>1</v>
      </c>
      <c r="B21" s="13" t="s">
        <v>42</v>
      </c>
      <c r="C21" s="15" t="s">
        <v>43</v>
      </c>
      <c r="D21" s="24">
        <v>3</v>
      </c>
      <c r="E21" s="25"/>
      <c r="F21" s="25">
        <f t="shared" si="3"/>
        <v>0</v>
      </c>
      <c r="G21" s="25">
        <f t="shared" si="4"/>
        <v>0</v>
      </c>
      <c r="H21" s="25">
        <f t="shared" si="5"/>
        <v>0</v>
      </c>
    </row>
    <row r="22" spans="1:11" ht="156" x14ac:dyDescent="0.25">
      <c r="A22" s="12">
        <v>1</v>
      </c>
      <c r="B22" s="13" t="s">
        <v>45</v>
      </c>
      <c r="C22" s="15" t="s">
        <v>44</v>
      </c>
      <c r="D22" s="24">
        <v>2</v>
      </c>
      <c r="E22" s="25"/>
      <c r="F22" s="25">
        <f t="shared" si="3"/>
        <v>0</v>
      </c>
      <c r="G22" s="25">
        <f t="shared" si="4"/>
        <v>0</v>
      </c>
      <c r="H22" s="25">
        <f t="shared" si="5"/>
        <v>0</v>
      </c>
      <c r="I22" s="2"/>
      <c r="J22" s="2"/>
      <c r="K22" s="2"/>
    </row>
    <row r="23" spans="1:11" ht="224.25" x14ac:dyDescent="0.25">
      <c r="A23" s="12">
        <v>1</v>
      </c>
      <c r="B23" s="13" t="s">
        <v>47</v>
      </c>
      <c r="C23" s="15" t="s">
        <v>46</v>
      </c>
      <c r="D23" s="24">
        <v>1</v>
      </c>
      <c r="E23" s="25"/>
      <c r="F23" s="25">
        <f t="shared" si="3"/>
        <v>0</v>
      </c>
      <c r="G23" s="25">
        <f t="shared" si="4"/>
        <v>0</v>
      </c>
      <c r="H23" s="25">
        <f t="shared" si="5"/>
        <v>0</v>
      </c>
    </row>
    <row r="24" spans="1:11" ht="315" x14ac:dyDescent="0.25">
      <c r="A24" s="12">
        <v>1</v>
      </c>
      <c r="B24" s="13" t="s">
        <v>49</v>
      </c>
      <c r="C24" s="27" t="s">
        <v>48</v>
      </c>
      <c r="D24" s="24">
        <v>1</v>
      </c>
      <c r="E24" s="25"/>
      <c r="F24" s="25">
        <f t="shared" si="3"/>
        <v>0</v>
      </c>
      <c r="G24" s="25">
        <f t="shared" si="4"/>
        <v>0</v>
      </c>
      <c r="H24" s="25">
        <f t="shared" si="5"/>
        <v>0</v>
      </c>
    </row>
    <row r="25" spans="1:11" ht="175.5" x14ac:dyDescent="0.25">
      <c r="A25" s="12">
        <v>1</v>
      </c>
      <c r="B25" s="13" t="s">
        <v>51</v>
      </c>
      <c r="C25" s="15" t="s">
        <v>50</v>
      </c>
      <c r="D25" s="24">
        <v>1</v>
      </c>
      <c r="E25" s="25"/>
      <c r="F25" s="25">
        <f t="shared" si="3"/>
        <v>0</v>
      </c>
      <c r="G25" s="25">
        <f t="shared" si="4"/>
        <v>0</v>
      </c>
      <c r="H25" s="25">
        <f t="shared" si="5"/>
        <v>0</v>
      </c>
    </row>
    <row r="26" spans="1:11" ht="126" x14ac:dyDescent="0.25">
      <c r="A26" s="12">
        <v>1</v>
      </c>
      <c r="B26" s="13" t="s">
        <v>53</v>
      </c>
      <c r="C26" s="27" t="s">
        <v>52</v>
      </c>
      <c r="D26" s="24">
        <v>1</v>
      </c>
      <c r="E26" s="25"/>
      <c r="F26" s="25">
        <f t="shared" si="3"/>
        <v>0</v>
      </c>
      <c r="G26" s="25">
        <f t="shared" si="4"/>
        <v>0</v>
      </c>
      <c r="H26" s="25">
        <f t="shared" si="5"/>
        <v>0</v>
      </c>
    </row>
    <row r="27" spans="1:11" ht="117" x14ac:dyDescent="0.25">
      <c r="A27" s="12">
        <v>1</v>
      </c>
      <c r="B27" s="13" t="s">
        <v>17</v>
      </c>
      <c r="C27" s="15" t="s">
        <v>54</v>
      </c>
      <c r="D27" s="24">
        <v>2</v>
      </c>
      <c r="E27" s="25"/>
      <c r="F27" s="25">
        <f t="shared" si="3"/>
        <v>0</v>
      </c>
      <c r="G27" s="25">
        <f t="shared" si="4"/>
        <v>0</v>
      </c>
      <c r="H27" s="25">
        <f t="shared" si="5"/>
        <v>0</v>
      </c>
    </row>
    <row r="28" spans="1:11" ht="214.5" x14ac:dyDescent="0.25">
      <c r="A28" s="12">
        <v>1</v>
      </c>
      <c r="B28" s="13" t="s">
        <v>18</v>
      </c>
      <c r="C28" s="15" t="s">
        <v>55</v>
      </c>
      <c r="D28" s="24">
        <v>1</v>
      </c>
      <c r="E28" s="25"/>
      <c r="F28" s="25">
        <f t="shared" si="3"/>
        <v>0</v>
      </c>
      <c r="G28" s="25">
        <f t="shared" si="4"/>
        <v>0</v>
      </c>
      <c r="H28" s="25">
        <f t="shared" si="5"/>
        <v>0</v>
      </c>
    </row>
    <row r="29" spans="1:11" ht="195" x14ac:dyDescent="0.25">
      <c r="A29" s="12">
        <v>1</v>
      </c>
      <c r="B29" s="13" t="s">
        <v>57</v>
      </c>
      <c r="C29" s="15" t="s">
        <v>56</v>
      </c>
      <c r="D29" s="24">
        <v>1</v>
      </c>
      <c r="E29" s="25"/>
      <c r="F29" s="25">
        <f t="shared" si="3"/>
        <v>0</v>
      </c>
      <c r="G29" s="25">
        <f t="shared" si="4"/>
        <v>0</v>
      </c>
      <c r="H29" s="25">
        <f t="shared" si="5"/>
        <v>0</v>
      </c>
    </row>
    <row r="30" spans="1:11" ht="146.25" x14ac:dyDescent="0.25">
      <c r="A30" s="12">
        <v>1</v>
      </c>
      <c r="B30" s="13" t="s">
        <v>59</v>
      </c>
      <c r="C30" s="15" t="s">
        <v>58</v>
      </c>
      <c r="D30" s="24">
        <v>1</v>
      </c>
      <c r="E30" s="25"/>
      <c r="F30" s="25">
        <f t="shared" si="3"/>
        <v>0</v>
      </c>
      <c r="G30" s="25">
        <f t="shared" si="4"/>
        <v>0</v>
      </c>
      <c r="H30" s="25">
        <f t="shared" si="5"/>
        <v>0</v>
      </c>
    </row>
    <row r="31" spans="1:11" ht="380.25" x14ac:dyDescent="0.25">
      <c r="A31" s="12">
        <v>1</v>
      </c>
      <c r="B31" s="13" t="s">
        <v>61</v>
      </c>
      <c r="C31" s="15" t="s">
        <v>60</v>
      </c>
      <c r="D31" s="24">
        <v>1</v>
      </c>
      <c r="E31" s="25"/>
      <c r="F31" s="25">
        <f t="shared" si="3"/>
        <v>0</v>
      </c>
      <c r="G31" s="25">
        <f t="shared" si="4"/>
        <v>0</v>
      </c>
      <c r="H31" s="25">
        <f t="shared" si="5"/>
        <v>0</v>
      </c>
    </row>
    <row r="32" spans="1:11" ht="165.75" x14ac:dyDescent="0.25">
      <c r="A32" s="12">
        <v>1</v>
      </c>
      <c r="B32" s="13" t="s">
        <v>63</v>
      </c>
      <c r="C32" s="15" t="s">
        <v>62</v>
      </c>
      <c r="D32" s="24">
        <v>7</v>
      </c>
      <c r="E32" s="25"/>
      <c r="F32" s="25">
        <f t="shared" si="3"/>
        <v>0</v>
      </c>
      <c r="G32" s="25">
        <f t="shared" si="4"/>
        <v>0</v>
      </c>
      <c r="H32" s="25">
        <f t="shared" si="5"/>
        <v>0</v>
      </c>
    </row>
    <row r="33" spans="1:8" x14ac:dyDescent="0.25">
      <c r="A33" s="1"/>
      <c r="B33" s="43"/>
      <c r="C33" s="14" t="s">
        <v>16</v>
      </c>
      <c r="D33" s="17">
        <f>SUM(D13:D32)</f>
        <v>51</v>
      </c>
      <c r="E33" s="18"/>
      <c r="F33" s="18"/>
      <c r="G33" s="18"/>
      <c r="H33" s="4">
        <f>SUM(H13:H27)</f>
        <v>0</v>
      </c>
    </row>
    <row r="34" spans="1:8" ht="15.75" customHeight="1" x14ac:dyDescent="0.25">
      <c r="A34" s="1"/>
      <c r="B34" s="43"/>
      <c r="D34" s="1"/>
    </row>
    <row r="35" spans="1:8" ht="15.75" customHeight="1" x14ac:dyDescent="0.25">
      <c r="A35" s="1"/>
      <c r="B35" s="43"/>
      <c r="D35" s="1"/>
    </row>
    <row r="36" spans="1:8" ht="15.75" customHeight="1" x14ac:dyDescent="0.25">
      <c r="A36" s="1"/>
      <c r="B36" s="43"/>
      <c r="D36" s="1"/>
    </row>
    <row r="37" spans="1:8" ht="15.75" customHeight="1" x14ac:dyDescent="0.25">
      <c r="A37" s="1"/>
      <c r="B37" s="43"/>
      <c r="D37" s="1"/>
    </row>
    <row r="38" spans="1:8" ht="15.75" customHeight="1" x14ac:dyDescent="0.25">
      <c r="A38" s="1"/>
      <c r="B38" s="43"/>
      <c r="D38" s="1"/>
    </row>
    <row r="39" spans="1:8" ht="15.75" customHeight="1" x14ac:dyDescent="0.25">
      <c r="A39" s="1"/>
      <c r="B39" s="43"/>
      <c r="D39" s="1"/>
    </row>
    <row r="40" spans="1:8" ht="15.75" customHeight="1" x14ac:dyDescent="0.25">
      <c r="A40" s="1"/>
      <c r="B40" s="43"/>
      <c r="D40" s="1"/>
    </row>
    <row r="41" spans="1:8" ht="15.75" customHeight="1" x14ac:dyDescent="0.25">
      <c r="A41" s="1"/>
      <c r="B41" s="43"/>
      <c r="D41" s="1"/>
    </row>
    <row r="42" spans="1:8" ht="15.75" customHeight="1" x14ac:dyDescent="0.25">
      <c r="A42" s="1"/>
      <c r="B42" s="43"/>
      <c r="D42" s="1"/>
    </row>
    <row r="43" spans="1:8" ht="15.75" customHeight="1" x14ac:dyDescent="0.25">
      <c r="A43" s="1"/>
      <c r="B43" s="43"/>
      <c r="D43" s="1"/>
    </row>
    <row r="44" spans="1:8" ht="15.75" customHeight="1" x14ac:dyDescent="0.25">
      <c r="A44" s="1"/>
      <c r="B44" s="43"/>
      <c r="D44" s="1"/>
    </row>
    <row r="45" spans="1:8" ht="15.75" customHeight="1" x14ac:dyDescent="0.25">
      <c r="A45" s="1"/>
      <c r="B45" s="43"/>
      <c r="D45" s="1"/>
    </row>
    <row r="46" spans="1:8" ht="15.75" customHeight="1" x14ac:dyDescent="0.25">
      <c r="A46" s="1"/>
      <c r="B46" s="43"/>
      <c r="D46" s="1"/>
    </row>
    <row r="47" spans="1:8" ht="15.75" customHeight="1" x14ac:dyDescent="0.25">
      <c r="A47" s="1"/>
      <c r="B47" s="43"/>
      <c r="D47" s="1"/>
    </row>
    <row r="48" spans="1:8" ht="15.75" customHeight="1" x14ac:dyDescent="0.25">
      <c r="A48" s="1"/>
      <c r="B48" s="43"/>
      <c r="D48" s="1"/>
    </row>
    <row r="49" spans="1:4" ht="15.75" customHeight="1" x14ac:dyDescent="0.25">
      <c r="A49" s="1"/>
      <c r="B49" s="43"/>
      <c r="D49" s="1"/>
    </row>
    <row r="50" spans="1:4" ht="15.75" customHeight="1" x14ac:dyDescent="0.25">
      <c r="A50" s="1"/>
      <c r="B50" s="43"/>
      <c r="D50" s="1"/>
    </row>
    <row r="51" spans="1:4" ht="15.75" customHeight="1" x14ac:dyDescent="0.25">
      <c r="A51" s="1"/>
      <c r="B51" s="43"/>
      <c r="D51" s="1"/>
    </row>
    <row r="52" spans="1:4" ht="15.75" customHeight="1" x14ac:dyDescent="0.25">
      <c r="A52" s="1"/>
      <c r="B52" s="43"/>
      <c r="D52" s="1"/>
    </row>
    <row r="53" spans="1:4" ht="15.75" customHeight="1" x14ac:dyDescent="0.25">
      <c r="A53" s="1"/>
      <c r="B53" s="43"/>
      <c r="D53" s="1"/>
    </row>
    <row r="54" spans="1:4" ht="15.75" customHeight="1" x14ac:dyDescent="0.25">
      <c r="A54" s="1"/>
      <c r="B54" s="43"/>
      <c r="D54" s="1"/>
    </row>
    <row r="55" spans="1:4" ht="15.75" customHeight="1" x14ac:dyDescent="0.25">
      <c r="A55" s="1"/>
      <c r="B55" s="43"/>
      <c r="D55" s="1"/>
    </row>
    <row r="56" spans="1:4" ht="15.75" customHeight="1" x14ac:dyDescent="0.25">
      <c r="A56" s="1"/>
      <c r="B56" s="43"/>
      <c r="D56" s="1"/>
    </row>
    <row r="57" spans="1:4" ht="15.75" customHeight="1" x14ac:dyDescent="0.25">
      <c r="A57" s="1"/>
      <c r="B57" s="43"/>
      <c r="D57" s="1"/>
    </row>
    <row r="58" spans="1:4" ht="15.75" customHeight="1" x14ac:dyDescent="0.25">
      <c r="A58" s="1"/>
      <c r="B58" s="43"/>
      <c r="D58" s="1"/>
    </row>
    <row r="59" spans="1:4" ht="15.75" customHeight="1" x14ac:dyDescent="0.25">
      <c r="A59" s="1"/>
      <c r="B59" s="43"/>
      <c r="D59" s="1"/>
    </row>
    <row r="60" spans="1:4" ht="15.75" customHeight="1" x14ac:dyDescent="0.25">
      <c r="A60" s="1"/>
      <c r="B60" s="43"/>
      <c r="D60" s="1"/>
    </row>
    <row r="61" spans="1:4" ht="15.75" customHeight="1" x14ac:dyDescent="0.25">
      <c r="A61" s="1"/>
      <c r="B61" s="43"/>
      <c r="D61" s="1"/>
    </row>
    <row r="62" spans="1:4" ht="15.75" customHeight="1" x14ac:dyDescent="0.25">
      <c r="A62" s="1"/>
      <c r="B62" s="43"/>
      <c r="D62" s="1"/>
    </row>
    <row r="63" spans="1:4" ht="15.75" customHeight="1" x14ac:dyDescent="0.25">
      <c r="A63" s="1"/>
      <c r="B63" s="43"/>
      <c r="D63" s="1"/>
    </row>
    <row r="64" spans="1:4" ht="15.75" customHeight="1" x14ac:dyDescent="0.25">
      <c r="A64" s="1"/>
      <c r="B64" s="43"/>
      <c r="D64" s="1"/>
    </row>
    <row r="65" spans="1:4" ht="15.75" customHeight="1" x14ac:dyDescent="0.25">
      <c r="A65" s="1"/>
      <c r="B65" s="43"/>
      <c r="D65" s="1"/>
    </row>
    <row r="66" spans="1:4" ht="15.75" customHeight="1" x14ac:dyDescent="0.25">
      <c r="A66" s="1"/>
      <c r="B66" s="43"/>
      <c r="D66" s="1"/>
    </row>
    <row r="67" spans="1:4" ht="15.75" customHeight="1" x14ac:dyDescent="0.25">
      <c r="A67" s="1"/>
      <c r="B67" s="43"/>
      <c r="D67" s="1"/>
    </row>
    <row r="68" spans="1:4" ht="15.75" customHeight="1" x14ac:dyDescent="0.25">
      <c r="A68" s="1"/>
      <c r="B68" s="43"/>
      <c r="D68" s="1"/>
    </row>
    <row r="69" spans="1:4" ht="15.75" customHeight="1" x14ac:dyDescent="0.25">
      <c r="A69" s="1"/>
      <c r="B69" s="43"/>
      <c r="D69" s="1"/>
    </row>
    <row r="70" spans="1:4" ht="15.75" customHeight="1" x14ac:dyDescent="0.25">
      <c r="A70" s="1"/>
      <c r="B70" s="43"/>
      <c r="D70" s="1"/>
    </row>
    <row r="71" spans="1:4" ht="15.75" customHeight="1" x14ac:dyDescent="0.25">
      <c r="A71" s="1"/>
      <c r="B71" s="43"/>
      <c r="D71" s="1"/>
    </row>
    <row r="72" spans="1:4" ht="15.75" customHeight="1" x14ac:dyDescent="0.25">
      <c r="A72" s="1"/>
      <c r="B72" s="43"/>
      <c r="D72" s="1"/>
    </row>
    <row r="73" spans="1:4" ht="15.75" customHeight="1" x14ac:dyDescent="0.25">
      <c r="A73" s="1"/>
      <c r="B73" s="43"/>
      <c r="D73" s="1"/>
    </row>
    <row r="74" spans="1:4" ht="15.75" customHeight="1" x14ac:dyDescent="0.25">
      <c r="A74" s="1"/>
      <c r="B74" s="43"/>
      <c r="D74" s="1"/>
    </row>
    <row r="75" spans="1:4" ht="15.75" customHeight="1" x14ac:dyDescent="0.25">
      <c r="A75" s="1"/>
      <c r="B75" s="43"/>
      <c r="D75" s="1"/>
    </row>
    <row r="76" spans="1:4" ht="15.75" customHeight="1" x14ac:dyDescent="0.25">
      <c r="A76" s="1"/>
      <c r="B76" s="43"/>
      <c r="D76" s="1"/>
    </row>
    <row r="77" spans="1:4" ht="15.75" customHeight="1" x14ac:dyDescent="0.25">
      <c r="A77" s="1"/>
      <c r="B77" s="43"/>
      <c r="D77" s="1"/>
    </row>
    <row r="78" spans="1:4" ht="15.75" customHeight="1" x14ac:dyDescent="0.25">
      <c r="A78" s="1"/>
      <c r="B78" s="43"/>
      <c r="D78" s="1"/>
    </row>
    <row r="79" spans="1:4" ht="15.75" customHeight="1" x14ac:dyDescent="0.25">
      <c r="A79" s="1"/>
      <c r="B79" s="43"/>
      <c r="D79" s="1"/>
    </row>
    <row r="80" spans="1:4" ht="15.75" customHeight="1" x14ac:dyDescent="0.25">
      <c r="A80" s="1"/>
      <c r="B80" s="43"/>
      <c r="D80" s="1"/>
    </row>
    <row r="81" spans="1:4" ht="15.75" customHeight="1" x14ac:dyDescent="0.25">
      <c r="A81" s="1"/>
      <c r="B81" s="43"/>
      <c r="D81" s="1"/>
    </row>
  </sheetData>
  <mergeCells count="5">
    <mergeCell ref="A1:H1"/>
    <mergeCell ref="B2:G2"/>
    <mergeCell ref="D5:H11"/>
    <mergeCell ref="B10:C10"/>
    <mergeCell ref="B3:H3"/>
  </mergeCells>
  <pageMargins left="0.70866141732283472" right="0.70866141732283472" top="0.74803149606299213" bottom="0.74803149606299213" header="0" footer="0"/>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MELBA COSTANZA MCNR. NIVIA RUIZ</dc:creator>
  <cp:lastModifiedBy>Ana Lilia ALAC Arbelaez Chavarro</cp:lastModifiedBy>
  <cp:lastPrinted>2023-07-05T15:01:31Z</cp:lastPrinted>
  <dcterms:created xsi:type="dcterms:W3CDTF">2020-09-16T11:55:20Z</dcterms:created>
  <dcterms:modified xsi:type="dcterms:W3CDTF">2023-07-05T15:01:42Z</dcterms:modified>
</cp:coreProperties>
</file>