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85" yWindow="510" windowWidth="18645" windowHeight="8235"/>
  </bookViews>
  <sheets>
    <sheet name="Hoja1" sheetId="1" r:id="rId1"/>
  </sheets>
  <calcPr calcId="144525"/>
</workbook>
</file>

<file path=xl/calcChain.xml><?xml version="1.0" encoding="utf-8"?>
<calcChain xmlns="http://schemas.openxmlformats.org/spreadsheetml/2006/main">
  <c r="I31" i="1" l="1"/>
  <c r="H31" i="1"/>
  <c r="H30" i="1"/>
  <c r="I30" i="1" s="1"/>
  <c r="E64" i="1"/>
  <c r="G22" i="1" l="1"/>
  <c r="H22" i="1" s="1"/>
  <c r="I22" i="1" s="1"/>
  <c r="G29" i="1"/>
  <c r="H29" i="1" s="1"/>
  <c r="I29" i="1" s="1"/>
  <c r="G20" i="1"/>
  <c r="H20" i="1" s="1"/>
  <c r="I20" i="1" s="1"/>
  <c r="G23" i="1"/>
  <c r="H23" i="1" s="1"/>
  <c r="I23" i="1" s="1"/>
  <c r="G24" i="1"/>
  <c r="H24" i="1" s="1"/>
  <c r="I24" i="1" s="1"/>
  <c r="G25" i="1"/>
  <c r="H25" i="1" s="1"/>
  <c r="I25" i="1" s="1"/>
  <c r="G27" i="1"/>
  <c r="H27" i="1" s="1"/>
  <c r="I27" i="1" s="1"/>
  <c r="G28" i="1"/>
  <c r="H28" i="1" s="1"/>
  <c r="I28" i="1" s="1"/>
  <c r="G19" i="1"/>
  <c r="H19" i="1" s="1"/>
  <c r="I19" i="1" s="1"/>
  <c r="G18" i="1"/>
  <c r="H18" i="1" s="1"/>
  <c r="I18" i="1" s="1"/>
  <c r="G17" i="1"/>
  <c r="H17" i="1" s="1"/>
  <c r="I17" i="1" s="1"/>
  <c r="G16" i="1"/>
  <c r="H16" i="1" s="1"/>
  <c r="I16" i="1" s="1"/>
  <c r="G15" i="1"/>
  <c r="H15" i="1" s="1"/>
  <c r="I15" i="1" s="1"/>
  <c r="G13" i="1"/>
  <c r="H13" i="1" s="1"/>
  <c r="I13" i="1" s="1"/>
</calcChain>
</file>

<file path=xl/sharedStrings.xml><?xml version="1.0" encoding="utf-8"?>
<sst xmlns="http://schemas.openxmlformats.org/spreadsheetml/2006/main" count="91" uniqueCount="91">
  <si>
    <t xml:space="preserve">HOSPITAL FEDERICO LLERAS ACOSTA ESE IBAGUE TOLIMA   "Favor diligenciar completamente los campos sombreados en color amarillo, </t>
  </si>
  <si>
    <t>NOMBRE OFERENTE</t>
  </si>
  <si>
    <t>Nit 890706833-9</t>
  </si>
  <si>
    <t>NIT</t>
  </si>
  <si>
    <t xml:space="preserve">DIRECCION  </t>
  </si>
  <si>
    <t>VALIDEZ OFERTA</t>
  </si>
  <si>
    <t>TELEFONO</t>
  </si>
  <si>
    <t>TIEMPO ENTREGA PEDIDO</t>
  </si>
  <si>
    <t>CIUDAD</t>
  </si>
  <si>
    <t>FORMA DE PAGO</t>
  </si>
  <si>
    <t>NOMBRE DEL CONTACTO</t>
  </si>
  <si>
    <t>OBSERVACIONES GENERALES</t>
  </si>
  <si>
    <t>CELULAR DEL CONTACTO</t>
  </si>
  <si>
    <t>REGIMEN</t>
  </si>
  <si>
    <t xml:space="preserve">Item </t>
  </si>
  <si>
    <t xml:space="preserve">DESCRIPCION </t>
  </si>
  <si>
    <t>ESPECIFICACIONES TÉCNICAS MINIMAS</t>
  </si>
  <si>
    <t>CANTIDADES</t>
  </si>
  <si>
    <t>Valor Uni</t>
  </si>
  <si>
    <t xml:space="preserve">Iva </t>
  </si>
  <si>
    <t xml:space="preserve">Uni total </t>
  </si>
  <si>
    <t xml:space="preserve">Total </t>
  </si>
  <si>
    <t>ANEXO TECNICO ECONOMICO</t>
  </si>
  <si>
    <t>FONENDOSCOPIO</t>
  </si>
  <si>
    <t>MAQUINA DE ANESTESIA</t>
  </si>
  <si>
    <t>SUCCIONADOR PORTATIL</t>
  </si>
  <si>
    <t>CARRO DE PARO</t>
  </si>
  <si>
    <t>ARCO EN C PORTATIL</t>
  </si>
  <si>
    <t>CALENTADOR DE SANGRE</t>
  </si>
  <si>
    <t>CALENTADOR DE LIQUIDOS</t>
  </si>
  <si>
    <t xml:space="preserve">GENERALES 
Capacidad de mínimo 119 litros o aprox.  
60 bolsas de 500 cc
 Un solo compartimiento (gabinete)
 Temperatura  programable:
desde 30° C +/- 2 a 71°C +/- 2
 Puertas de vidrio templado de doble panel
 mecanismo de bloqueo de puerta mecánica o electrónica 
 Alarma de temperatura alta y alarma de temperatura baja audibles y visuales 
 Alimentación: 100-120 V AC, 50/60Hz
MANTENIMIENTO
 Garantía mínima de un año
 Dos visitas de mantenimiento preventivo mínimo durante el periodo de garantía
 Manual de operación y/o usuario en español
 Manual técnico en español
NORMATIVIDAD
 Cumplimiento norma Decreto 4725 del 2005; Equipo Nuevo: que no tengan más de dos años de la fecha de fabricación
 Carta de suministro de repuestos e insumos igual o mayor a 5 años
ESPECIFICACIONES COMERCIALES 
MONEDA DE NEGOCIACIÓN (pesos colombianos)
 VALIDEZ DE LA OFERTA
</t>
  </si>
  <si>
    <t xml:space="preserve">GENERADOR 
Frecuencia mínima de 40 KHz
 Voltaje de línea: CA 110 V ± 10% O 220 V ± 10%
 Potencia de salida minima de 4.5 kW
 Modos de radiografía: 
Toma instantánea: 40-110kV,1ms- 100 ma como minimo 
Modo película: 40-110kV, ~ 45mA,
 Modos de fluoroscopia: 
Modo continuo: 40kV-125kV,entre  0.2mA-10mA o mayor 
Modo pulsado:  40kV-110kV, entre 0.5mA-20mA o mayor 
Frecuencia de pulso:0.5; 1; 2; 4; 5; 8;15 f/s. como mín
TUBO DE RAYOS X Punto focal doble de Min. 0.3 mm y Máx De 1.4mm
 Ánodo estacionario o rotatorio con capacidad calórica de min. 30 KHU o superior
 Potencia nominal de entrada de  40 a 120 kv máx.
 Punto focal (valores nominales del punto focal):
pequeño: 0.5 mm ± 4mm, grande: 1.4 mm ± 4mm
 Ángulo objetivo: 10° ± 1°
Intensificador de imágenes de rayos x Tipo de intensificador de imagen: modo detector
 Resolución central:
- N(9”) : 52 lp/cm
- M1(6”) : 58 lp/cm
- M2(4.5”) : 68 lp/cm
Arco en C y soporte mecánico Arco en C con frenos mecánicos
 Profundidad del arco en C: 690mm como mínimo
 Rotación orbital: - 40° to + 135° como mín
 Movimiento horizontal: 200mm como mín
 Movimiento vertical: 400 mm como mín
 Movimiento panorámico (Wig/Wag):±12.5 °
 Rotación de pivote (rotación lateral) : ± 180 ° a 190°
Colimador Colimador motorizado
 Obturador de plomo asimétrico de 2 ejes
Estación de trabajo de adquisición:
Computadora y software de acuerdo a los requerimientos del equipo que permita un trabajo rápido
 Pantalla: pantalla LED a color de 20” o mayor
 Matriz de imagen: 1920 X 1080 píxeles
Brillo máximo: 500 cd / m²
 Relación de contraste: 1000: 1
 Funciones DICOM
Software Con guardado automático de imágenes
 Reducción de ruido digital
 Mejoramiento de bordes
 Modo de dosis baja
 Herramientas: Modo de diseño de imagen;  Seleccionar/ Zoom / anotaciones / comentarios
Dimensiones Arco en c Peso  400 kg máximo
 Altura máxima 1.90 m
Dimensiones de carro de monitor Peso  400 kg máximo
 Altura máxima 1.80 m
Accesorios Impresora
 UPS
MANTENIMIENTO 
Garantía mínima de un año
 Dos visitas de mantenimiento preventivo mínimo durante el periodo de garantía.
 Certificado de calibración adicional al emitido por el fabricante.
 Manual de operación y/o usuario en español
 Manual técnico en español
NORMATIVIDAD 
Cumplimiento norma Decreto 4725 del 2005; Equipo Nuevo: que no tengan más de dos años de la fecha de fabricación
 Carta de suministro de repuestos e insumos igual o mayor a 5 años
ESPECIFICACIONES COMERCIALES 
MONEDA DE NEGOCIACIÓN (pesos colombianos)
 VALIDEZ DE LA OFERTA
</t>
  </si>
  <si>
    <t xml:space="preserve">GENERALES Estructura principal en acero y/o plástico  de alta resistencia; con acabado en pintura electroestática
 Con sistema de direccionamiento (manija fija)
 Con sistema de frenado mínimo en dos ruedas o central
 Con superficie destinada para equipo y contar con mecanismo para evitar caídas
 Con mínimo 4 compartimientos; Mínimo un compartimiento debe permitir almacenamiento con separaciones para clasificación y separación
 Con cerradura para todos los compartimentos
 Con atril ajustable e integrado
 Con sistema de sujeción para tanque de oxígeno portátil.
 Esquinas del carro redondeadas, con protección contra choque
 Tabla para masaje cardíaco, resistente al impacto
 Multitoma incluido, con polo a tierra incorporado
 Con ruedas aislantes de electricidad, giratorias.
 En material lavable, resistente a la corrosión, no conductor de corriente eléctrica
MANTENIMIENTO
 Garantía mínima de un año
 Dos visitas de mantenimiento preventivo mínimo durante el periodo de garantía
 Manual de operación y/o usuario en español
 Manual técnico en español
NORMATIVIDAD
 Cumplimiento norma Decreto 4725 del 2005; Equipo Nuevo: que no tengan más de dos años de la fecha de fabricación
 Carta de suministro de repuestos e insumos igual o mayor a 5 años
ESPECIFICACIONES COMERCIALES
 MONEDA DE NEGOCIACIÓN (pesos colombianos)
</t>
  </si>
  <si>
    <t>COLUMNA DE EQUIPOS BIOMEDICOS</t>
  </si>
  <si>
    <t xml:space="preserve">GENERALES 
Columna cielitica motorizada, fabricada en material anticorrosivo 
 Tres bandejas para equipos
 un cajón en la bandeja inferior
 Con conexiones para gases (O2,  Aire, Vació y N2)   tipo chemetron, mínimo dos por cada gas 
 Con minimo 6 tomas dobles  de corriente AC 120VAC de grado médico
 Entradas de video, datos en categoría 6a
 Brazo o soporte para monitor o pantalla grado medico 
 Sistema de frenado
 Soporte de tubo para porta bombas de infusión 
MANTENIMIENTO
 Garantía mínima de un año
 Dos visitas de mantenimiento preventivo mínimo durante el periodo de garantía
 Manual de operación y/o usuario en español
 Manual técnico en español
NORMATIVIDAD
 Cumplimiento norma Decreto 4725 del 2005; Equipo Nuevo: que no tengan más de dos años de la fecha de fabricación
 Carta de suministro de repuestos e insumos igual o mayor a 5 años
ESPECIFICACIONES COMERCIALES 
MONEDA DE NEGOCIACIÓN (Pesos Colombianos)
 VALIDEZ DE LA OFERTA
</t>
  </si>
  <si>
    <t>DERMÁTOMO ELÉCTRICO</t>
  </si>
  <si>
    <t xml:space="preserve">GENERAL
 Dermatomo eléctrico para toma de injertos de piel con un espesor en el rango de 0.05 mm a 1mm  como mínimo.
 Con mango, llave de ajuste y cable de pieza de mano de al menos 3 metros.
 Hojas intercambiables en el rango de 0.05 mm a 1mm  como mínimo. 
 Con capacidad de graduar el ancho del injerto.
 Peso máximo del equipo de 2 Kg.
SUMINISTRO ELÉCTRICO
 Que cuente con una fuente de alimentación de 100-220V y que se adapte a cualquier voltaje de entrada.
ESTERILIZACIÓN 
Que esté validado para esterilización con vapor (gravedad y pre-vacío), con óxido de etileno y con plasma de gas de peróxido de hidrógeno.
ACCESORIOS
 Llaves, guías de posición, destornillador entre otros para el uso correcto del dermatomo.
ALIMENTACION ELECTRICA
 Alimentación: 100-120 V AC, 50/60Hz
 MANTENIMIENTO
 Garantía mínima de un año
 Dos visitas de mantenimiento preventivo mínimo durante el periodo de garantía 
 Manual de operación y/o usuario en español 
 Manual técnico en español
NORMATIVIDAD 
 Cumplimiento norma Decreto 4725 del 2005; Equipo Nuevo: que no tengan más de dos años de la fecha de fabricación 
 Carta de suministro de repuestos e insumos igual o mayor a 5 años
ESPECIFICACIONES COMERCIALES
 MONEDA DE NEGOCIACIÓN (Pesos Colombianos) 
</t>
  </si>
  <si>
    <t>DESFIBRILADR CON PALAS INTERNAS ADULTAS Y PEDIÁTRICAS</t>
  </si>
  <si>
    <t xml:space="preserve">GENERALES 
Onda de desfibrilación: bifásica.
  Desfibrilador  con modos: Desfibrilación Manual, modo DEA, Marcapasos y Monitoreo continuo integrado
  Pantalla LCD mínimo 7" a color
  Impresora térmica incluida 
 FUNCIÓN MONITOR 
 Monitorización de: SP02, PNI, ECG, respiración, temperatura.
 Cable ECG: con 3 a 5 leads
Rango: 15-300 ppm mínimo
 PNI: Rango: 0 a 300 mmHg
  Temperatura: Rango: 0 a 50 C°
  Spo2: Medición de 0% a 100%
FP/FR: Adulto 0 a 120 RPM; Pediátrico, Neonatal de o a 150 RPM 
 FUNCIÓN MARCAPASOS
 Duración del pulso de 40 ms o menor
 salida de estimulación de 0 a 20 mA, con precisión de ±5%
 Frecuencia de marcapasos ajustable al rango  de 40 ppm  o menor a 170 ppm o mayor 
 FUNCIÓN MANUAL Y AUTOMATICO
 Función DEA (Desfibrilador Externo Automático)
  Rango de descarga: de 1 a 360 J
  Función desfibrilación manual
  Tiempo de carga  de 8 segundos o menor para máxima energía.
  Nivel de energía hasta 360J en modo manual y automático
 ACCESORIOS
 Paletas externas Adulto con Adaptador Pediátrico, con capacidad de descargas sincronizadas. 
 Cable ECG, entre 3 y 5 derivaciones
 Palas interna de descarga, adultas y pediátricas.
 DATOS TÉCNICOS 
Almacenamiento de datos de 100 pacientes o más
  Peso máximo de la unidad: 9kg
 BATERÍA 
 Batería con capacidad para permitir hasta 100 desfibrilaciones a 360J
  Batería con Tiempo de carga máximo 4 horas para 90% al menos 
 ALARMA Alarmas programables: Alarmas audibles y visibles ( desconexión del paciente,  alteraciones de frecuencia, nivel de bateria, entre otras)
 ALIMENTACION ELECTRICA 100-240V AC, 1.8-0.8A
 MANTENIMIENTO
 Garantía mínima de un año
  Dos visitas de mantenimiento preventivo mínimo durante el periodo de garantía 
  Manual de operación y/o usuario en español 
  Manual técnico en español
 NORMATIVIDAD 
 Cumplimiento norma Decreto 4725 del 2005; Equipo Nuevo: que no tengan más de dos años de la fecha de fabricación. 
  Carta de suministro de repuestos e insumos igual o mayor a 5 años
 ESPECIFICACIONES COMERCIALES
 MONEDA DE NEGOCIACIÓN (pesos colombianos) 
  VALIDEZ DE LA OFERTA
</t>
  </si>
  <si>
    <t>ELECTROBISTURÍ CON CARRO DE TRANSPORTE</t>
  </si>
  <si>
    <t xml:space="preserve">GENERALES 
Unidad electro quirúrgica digital de alta potencia
 Funcionamiento mediante pedal y mediante lápiz 
FORMAS DE ONDA BIPOLAR: onda sinusoidal a 390kHz
 CORTE MONOPOLAR: onda sinusoidal a 390kHz
 Potencia máxima: 400W en corte limpio
 COAGULACIÓN MONOPOLAR: 
desecación 280kHz
Fulguración 250kHz
CONDICIONES TÉCNICAS 
Mínimo dos modos de coagulación
 Modo spray que permite ajustar el efecto y área de aplicación durante la coagulación del tejido
 Modo bipolar con ajuste de 1W y micro bipolar con ajuste de 0.5W
 Coagulación por contacto y sin contacto, modos bipolares
 Almacenamiento de potencias programadas
 Indicador para verificar contacto de paciente con placa de retorno
 2 salidas monopolares
 Pedal monopolar
 Pedal bipolar
POTENCIA BIPOLAR: 100W
 CORTE MONOPOLAR: 400W
 MEZCLA MONOPOLAR: hasta 250W
 COAGULACION: hasta 120W
ALARMA 65 dB mínimo 
Peso  Menor a 9Kg
Carro de transporte  Incluido 
Alimentación eléctrica  100-240 V AC; 50/60Hz
 MANTENIMIENTO 
Garantía mínima de un año
 Dos visitas de mantenimiento preventivo mínimo durante el periodo de garantía 
 Certificado de calibración adicional al emitido por el fabricante
 Manual de operación y/o usuario en español 
 Manual técnico en español
NORMATIVIDAD
Cumplimiento norma Decreto 4725 del 2005; Equipo Nuevo: que no tengan más de dos años de la fecha de fabricación
 Carta de suministro de repuestos e insumos igual o mayor a 5 años
ESPECIFICACIONES COMERCIALES MONEDA DE NEGOCIACIÓN ( Pesos Colombianos)
 VALIDEZ DE LA OFERTA
</t>
  </si>
  <si>
    <t>ESTIMULADOR DE NERVIO PERIFÉRICO</t>
  </si>
  <si>
    <t xml:space="preserve">GENERALES
 Pantalla LCD de fácil lectura
 Selección de 4 modos de estimulación (intermitente, modulado, onda cuadrada y onda recta)
 Regulación de la intensidad de la corriente hasta un máximo de 500mA
 Ajuste de la frecuencia de 5 a 100 Hz
 Programable para diferentes programas de tratamiento
 Memoria interna de capacidad para almacenar programas de tratamiento
 Compatible con pruebas de diagnóstico EMG
 Alimentación por batería recargable con indicador de la carga de batería
 Electrodos para adaptarse a diferentes aplicaciones
 Protección contra shock eléctrico 
 Peso: menor a 350 gr
MANTENIMIENTO
 Garantía mínima de un año
 Dos visitas de mantenimiento preventivo mínimo durante el periodo de garantía
 Manual de operación y/o usuario en español
 Manual técnico en español
NORMATIVIDAD
 Cumplimiento norma Decreto 4725 del 2005; Equipo Nuevo: que no tengan más de dos años de la fecha de fabricación
 Carta de suministro de repuestos e insumos igual o mayor a 5 años
ESPECIFICACIONES COMERCIALES
 MONEDA DE NEGOCIACIÓN (pesos colombianos)
 VALIDEZ DE LA OFERTA
</t>
  </si>
  <si>
    <t>FIBROBRONCOSCOPIO PARA INTUBACION DIFICIL ADULTO Y PEDIATRICO</t>
  </si>
  <si>
    <t xml:space="preserve"> Fibrobroncoscopio flexible de entubación adulto Longitud: mínimo 80 cm ± 2cm
 Punta distal 5.5 mm ± 2cm como máximo 
 Acodamiento: 180° /100°
 Angulo visual: 90° o mayor
 Fibrobroncoscopio flexible de entubación pediátrica  Longitud: mínimo 80 cm ± 2cm
 Punta distal: 3.7 mm ± 2mm como máximo
 Acodamiento: arriba /abajo140° /140°
 Angulo visual: 90° o mayor 
 Fuente de Luz Portátil Tipo de Luz: LED
 Temperatura de color: 6000- 6700 K como min
  Autonomía: &gt; 120 min como mín.
 Accesorios  Maletín 
 Tapón compres ador de presión 
 Tester de estanqueidad
 Cepillo de limpieza 
 MANTENIMIENTO 
Garantía mínima de un año
Dos visitas de mantenimiento preventivo mínimo durante el periodo de garantía
 Manual de operación y/o usuario en español
 Manual técnico en español
 NORMATIVIDAD 
Cumplimiento norma Decreto 4725 del 2005; Equipo Nuevo: que no tengan más de dos años de la fecha de fabricación
Carta de suministro de repuestos e insumos igual o mayor a 5 años
 ESPECIFICACIONES COMERCIALES
 MONEDA DE NEGOCIACIÓN (pesos colombianos)
 VALIDEZ DE LA OFERTA
</t>
  </si>
  <si>
    <t>FLUJÓMETRO</t>
  </si>
  <si>
    <t xml:space="preserve">GENERALES 
Flujómetro sencillo
 Rango de flujo de 0 a 15 L/min.             
 Presión compensada con válvula de control de flujo
 Cuerpo de material en latón, acero inoxidable, acrílico de alta densidad grado médico o aluminio
 Columna transparente con escala de indicación en litros por minuto.
 Con salida de flujo Chemetrón para oxígeno
 Cubierta de policarbonato de grado alimenticio
 Presión máxima de trabajo: 100 psig
 Presión de calibración: 50 psig
MANTENIMIENTO 
Garantía mínima de un año
Dos visitas de mantenimiento preventivo mínimo durante el periodo de garantía
 Manual de operación y/o usuario en español
 Manual técnico en español
NORMATIVIDAD 
Cumplimiento norma Decreto 4725 del 2005; Equipo Nuevo: que no tengan más de dos años de la fecha de fabricación
 Carta de suministro de repuestos e insumos igual o mayor a 5 años
ESPECIFICACIONES COMERCIALES 
MONEDA DE NEGOCIACIÓN (pesos colombianos)
 VALIDEZ DE LA OFERTA
</t>
  </si>
  <si>
    <t xml:space="preserve">GENERAL
 Alta sensibilidad acústica para la realización de valoraciones generales en acero inoxidable
 Campana adulta/ pediátrico en acero inoxidable y tubos auriculares en aluminio   
 Diafragma de doble frecuencia 
 Olivas flexibles fabricadas en silicona o goma libre de látex grado médico.
 Tubo flexible en forma de "Y" de 67 cm o mayor, libre de látex 
 ACCESORIOS
 kit de membranas y olivas adicionales 
 MANTENIMIENTO
 Garantía mínima de un año
 Dos visitas de mantenimiento preventivo mínimo durante el periodo de garantía 
 Manual de operación y/o usuario en español 
 Manual técnico en español
NORMATIVIDAD
Cumplimiento norma Decreto 4725 del 2005; Equipo Nuevo: que no tengan más de dos años de la fecha de fabricación 
Carta de suministro de repuestos e insumos igual o mayor a 5 años
 ESPECIFICACIONES COMERCIALES
 MONEDA DE NEGOCIACIÓN (pesos colombianos) 
 VALIDEZ DE LA OFERTA 
</t>
  </si>
  <si>
    <t>FOTÓFORO</t>
  </si>
  <si>
    <t xml:space="preserve">GENERALES
 La lámpara frontal para iluminar el campo quirúrgico o examinado.
 Iluminación de luz fría (blanca)
 Iluminación: 50 lux como mín
 Vida útil fuente de luz: al menos 10.000 h
 Iluminación regulada: 40 cm o mayor
 Regulación campo de luz: entre 3.5 - 15 cm ± 0.5 cm o mayor
 Uso de la batería: 1 h como mínimo
 Peso (incl. baterías): 350 g como máximo
ACCESORIOS
Cable de carga
Estuche de transporte
FUENTE DE ALIMENTACIÓN 
 Incluir la batería
 Cargador 
 Vida útil de la batería: 1 año como mín.
MANTENIMIENTO
Garantía mínima de un año
Dos visitas de mantenimiento preventivo mínimo durante el periodo de garantía
Manual de operación y/o usuario en español
Manual técnico en español
NORMATIVIDAD
Cumplimiento norma Decreto 4725 del 2005; Equipo Nuevo: que no tengan más de dos años de la fecha de fabricación
Carta de suministro de repuestos e insumos igual o mayor a 5 años
ESPECIFICACIONES COMERCIALES
 MONEDA DE NEGOCIACIÓN (pesos colombianos)
 VALIDEZ DE LA OFERTA
</t>
  </si>
  <si>
    <t>GENERADOR DE MARCAPASOS EXTERNA</t>
  </si>
  <si>
    <t xml:space="preserve">GENERALES
Canales: 2 canales 
 Modos de estimulación: DDD,VVI,AAI, VOO como mín.
 Estimulación básica: 30 - 200 ppm como mínimo
 Frecuencia de estimulación rápida Auricular: 
70 ± ppm a 800 ppm como mínimo
 Salida Amplitud Auricular: 0.1 - 20 mA  ± 0.5 mA
 Salida Amplitud Ventricular: 0.1 - 25 mA ± 0.5 mA
 Ancho de pulso Auricular: 1,0 ms Ventricular: 1,5 ms
 Sensibilidad auricular: 0.4 - 10 mV como mín.
 Sensibilidad Ventricular: 0.8 - 20 mV ± 0.2 mV como mín.
 Peso: máximo 680 g
ALIMENTACIÓN ELÉCTRICA
Tipo de batería: de acuerdo al equipo
Indicador de batería baja
ACCESORIOS
Accesorios: cable ventricular y cable auricular y demás que requiera para el
correcto funcionamiento.
MANTENIMIENTO 
Garantía mínima de un año
Dos visitas de mantenimiento preventivo mínimo durante el periodo de garantía
Manual de operación y/o usuario en español
Manual técnico en español
NORMATIVIDAD
Cumplimiento norma Decreto 4725 del 2005; Equipo Nuevo: que no tengan más de dos años de la fecha de fabricación
Carta de suministro de repuestos e insumos igual o mayor a 5 años
ESPECIFICACIONES COMERCIALES
 MONEDA DE NEGOCIACIÓN (pesos colombianos)
 VALIDEZ DE LA OFERTA
</t>
  </si>
  <si>
    <t>INFUSOR DE LÍQUIDOS</t>
  </si>
  <si>
    <t xml:space="preserve">GENERALES
Capacidad para bomba de 1000 mL
 Brazalete (Bolsa) resistente 
 Manómetro de hasta 300 mmHg mínimo
 Bolsa de látex resistente a la presión.
 Pera de bombeo libre de látex
MANTENIMIENTO
Garantía mínima de un año
Dos visitas de mantenimiento preventivo mínimo durante el periodo de garantía
Manual de operación y/o usuario en español
Manual técnico en español
NORMATIVIDAD
Cumplimiento norma Decreto 4725 del 2005; Equipo Nuevo: que no tengan más de dos años de la fecha de fabricación
Carta de suministro de repuestos e insumos igual o mayor a 5 años
ESPECIFICACIONES COMERCIALES
 MONEDA DE NEGOCIACIÓN (pesos colombianos)
 VALIDEZ DE LA OFERTA
</t>
  </si>
  <si>
    <t>LAMPARA CIELITICA</t>
  </si>
  <si>
    <t xml:space="preserve">GENERALES 
Cielitica de dos cabezales o satélites
Fuente de luz LED; 
Vida útil de bombillos led ≥ 50.000 Hrs.
Cabezal basculante para cambio de altura, movimiento circular, inclinación. Debe permitir colocar el cabezal en cualquier posición
Intensidad de mínimo 120.000 luxes por cada cabeza a un metro de distancia
 Sistema de control de iluminación.
 Diámetro del campo iluminado a un metro de distancia   ≥ 200mm.
 Profundidad del volumen de luz ≥ 1150mm.
 Temperatura de color   ≥ 4000 K.
ACCEDORIOS Mango esterilizable un juego para cada cabeza
MANTENIMIENTO Garantía mínima de un año
 Dos visitas de mantenimiento preventivo mínimo durante el periodo de garantía
 Manual de operación y/o usuario en español
 Manual técnico en español
NORMATIVIDAD Cumplimiento norma Decreto 4725 del 2005; Equipo Nuevo: que no tengan más de dos años de la fecha de fabricación
 Carta de suministro de repuestos e insumos igual o mayor a 5 años
ESPECIFICACIONES COMERCIALES MONEDA DE NEGOCIACIÓN (pesos colombianos)
 VALIDEZ DE LA OFERTA
</t>
  </si>
  <si>
    <t>LAMPARA CIELITICA CON VIDEO Y SONIDO +
PANTALLA GRADO MEDICA</t>
  </si>
  <si>
    <t xml:space="preserve">
GENERALES 
Cielitica de dos cabezales o satélites
 Fuente de luz LED
Vida útil de bombillos led ≥ 50.0 0 Hrs
Cabezal basculante para cambio de altura, movimiento circular, inc
inación. Debe permitir colocar el cabezal en cualquier posición.
Intensidad de mínimo 120.000 luxes por cada cabeza a un metro de distancia
Sistema de control de iluminación.
Diámetro del campo iluminado a un metro de distancia   ≥ 200mm.
 Profundidad del volumen de luz ≥ 1150mm.
 Temperatura de color   ≥ 4000 K.
 CAMARA
 un cabezal con cámara incorporada o soporte con cámara incluida
  Cámara con resolución HD, salida de video
y Zoom
 SOPORTE DE MONITOR GRADO MEDICO 
Soporte  para pantallas o monitor de grado medico entre 19" a 30" antirreflectante
  Con cambio de altura, movimiento circular.
 PANTALLA O MONITOR GRADO MEDICO
 Pantalla grado medico de 19" como mínimo a 30" máximo 
  con certificación medica
  Orificios de soporte para montaje en brazos quirúrgicos, brazos de monitores y/o carros médicos
  Resolución1920 x 1080 o superior
  Señales de entrada de vídeo; Señales de salida de vídeo
  Peso neto 7.5 Kg máximo 
 MANTENIMIENTO 
Garantía mínima de un año
 Dos visitas de mantenimiento preventivo mínimo durante el periodo de garantía
 Manual de operación y/o usuario en español
 Manual técnico en español
 NORMATIVIDAD 
Cumplimiento norma Decreto 4725 del 2005; Equipo Nuevo: que no tengan más de dos años de la fecha de fabricación
Carta de suministro de repuestos e insumos igual o mayor a 5 años
 ESPECIFICACIONES COMERCIALES
 MONEDA DE NEGOCIACIÓN (pesos colombianos)
  VALIDEZ DE LA OFERTA
</t>
  </si>
  <si>
    <t>LARINGOSCOPIO  ADULTAS, PEDIÁTRICAS Y NEONATALES</t>
  </si>
  <si>
    <t xml:space="preserve">GENERALES Mango para laringoscopio de fibra óptica
 Iluminación fibra óptica
 Laringoscopio de material resistente
 Hojas curvas No 1,2,3,4 y rectas 1,2,3,4 en acero quirúrgico, reutilizables 
 Bombillo de repuesto
 Estuche para laringoscopio
ALIMENTACIÓN ELÉCTRICA 
Baterías
MANTENIMIENTO  
Garantía mínima de un año Dos visitas de mantenimiento preventivo mínimo durante el periodo de garantía 
Manual de operación y/o usuario en español 
Manual técnico en español
NORMATIVIDAD 
Cumplimiento norma Decreto 4725 del 2005; Equipo Nuevo: que no tengan más de dos años de la fecha de fabricación 
 Carta de suministro de repuestos e insumos igual o mayor a 5 años
ESPECIFICACIONES COMERCIALES
 MONEDA DE NEGOCIACIÓN (pesos colombianos) 
</t>
  </si>
  <si>
    <t>LÁSER PARA UROLOGÍA</t>
  </si>
  <si>
    <t xml:space="preserve"> GENERALES 
Láser para litotricia endoscópica como mínimo 1
 Láser para tratamiento de cálculos y tejidos blandos 
 Tipo de láser: Holmio - YAG ó Hibrido con Tulio 
 Longitud de onda: 2013 nm como mínimo. 
Potencia: 5-150 W 
 Energía de pulso: ≥ 3 J 
 Potencia pico del pulso: &gt; 10 0 W 
 Duración del pulso: en el rango 100-4700 μs 
 Rayo de puntería: 532 nm (verde) como mín. 
 Sistema de enfriamiento integrado o por aire. 
   Pantalla de visualización y programación 
   Sistema silencioso 
   Con sistema de movilidad o transporte 
  ACCESORIOS
 Pedal de accionamiento
 Fibras láser reusables. 
 UPS de acuerdo requerimiento eléctrico 
  ALIMENTACIÓN ELÉCTRICA
  110V - 230V de acuerdo a requerimiento del equipo 
  MANTENIMIENTO 
Garantía mínima de un año 
   Dos visitas de mantenimiento preventivo mínimo durante el periodo de garantía 
   Manual de operación y/o usuario en español 
   Manual técnico en español 
  NORMATIVIDAD Cumplimiento norma Decreto 4725 del 2005; Equipo Nuevo: que no tengan más de dos años de la fecha de fabricación 
   Carta de suministro de repuestos e insumos igual o mayor a 5 años 
  ESPECIFICACIONES COMERCIALES MONEDA DE NEGOCIACIÓN (pesos colombianos) 
   VALIDEZ DE LA OFERTA 
</t>
  </si>
  <si>
    <t>SUCCIONADOR QUIRÚRGICO</t>
  </si>
  <si>
    <t xml:space="preserve">GENERALES 
Sistema de aspiración continua e intermitente.
 2 recipientes recolectores de mínimo 2000 de ml cada uno
 Con regulación del nivel de succión
 Rango de vacío: 0 - 300 mmHg como mínimo. 
 Velocidad de flujo: 20 L/min o mayor
 Con manómetro de visualización 
 Válvula de seguridad.
 Nivel máximo de ruido 65DB +/- 10%
 Móvil con ruedas para transporte 
 Motor libre de aceites o lubricantes
ACCESORIOS 
Pedal de control
 Manguera de succión de silicón
 Con filtro hidrofóbico
 De 100 A 240 V
MANTENIMIENTO
 Garantía mínima de un año
 Dos visitas de mantenimiento preventivo mínimo durante el periodo de garantía
 Manual de operación y/o usuario en español
 Manual técnico en español
NORMATIVIDAD
Cumplimiento norma Decreto 4725 del 2005; Equipo Nuevo: que no tengan más de dos años de la fecha de fabricación
 Carta de suministro de repuestos e insumos igual o mayor a 5 años
ESPECIFICACIONES COMERCIALES 
MONEDA DE NEGOCIACIÓN (pesos colombianos)
 VALIDEZ DE LA OFERTA
</t>
  </si>
  <si>
    <t>LITOTRIPTOR ELECTROMECÁNICO INALAMBRICO PORTÁTIL</t>
  </si>
  <si>
    <t xml:space="preserve">GENERALES
 Modo de operación de impulsos: Simple y Continuo a 3 Hz
 Capacidad de la Fuente de Energía por impulsos: hasta 3000 impulsos.
 Suministro de energía: 4 baterias recargables tipo AAA o equivalente
 Salida de Energía: 85 mJ
 Pantalla LCD
 Sistema de seguridad para garantizar que el equipo se mantenga seguro durante el uso. 
 Una válvula de presión para controlar la presión del aire y los pulsos de onda corta.
 Carro de transporte
MANTENIMIENTO
Garantía mínima de un año
Dos visitas de mantenimiento preventivo mínimo durante el periodo de garantía
Manual de operación y/o usuario en español
 Manual técnico en español
NORMATIVIDAD 
Cumplimiento norma Decreto 4725 del 2005; Equipo Nuevo: que no tengan mas de dos años de la fecha de fabricacion
Carta de suministro de repuestos e insumos igual o mayor a 5 años
ESPECIFICACIONES COMERCIALES
 MONEDA DE NEGOCIACIÓN ( Pesos Colombianos)
 VALIDEZ DE LA OFERTA
</t>
  </si>
  <si>
    <t xml:space="preserve">VENTILADOR ELECTRÓNICO
Para pacientes adultos, pediátricos y neonatales 
MODOS DE VENTILACIÓN
Controlado electrónicamente y accionado electrónicamente
 ventilación manual 
 Ventilación espontanea
 Ventilación controlada por presión
 Ventilación controlada por volumen
 Ventilación asistido-controlada
MONITORIZACIÓN 
De todos los parámetros ventilatorios del paciente anestesiado (presiones, volúmenes, frecuencia y relación I:E, PEEP, entre otros)
 Monitorización de CO2, con despliegue de curva y valores numérico inspirado y espirado, por  medio de mainstream o sidestream 
 Monitorización de gases:  CO2, N2O, AGENTES con identificación automática, concentración Inspirada y espirada
RANGOS DE CONTROL
Visualización de tendencias graficas (flujo, presión, CO2, entre otras y listas numéricas
 Volumen corriente ó tidal con rango entre 10 ± 5mL  a 1400 ml ± 100 mL
 Presión límite con rango entre 12 a 70 cm H2O como mínimo
 Frecuencia respiratoria (RR) entre 4 a 100 bpm
 Presión positiva espiratoria final (PEEP) mínimo de 0 a 20cm H2O ± 10 cmH20 mínimo
 Monitoreo y control relación I:E y relación I:E inversa 
 Presión soporte con rango entre 0 ± 5 cmH20 a 40 cmH20 como mínimo
 Flujo inspiratorio con rango entre 1 L/min a 120 L/min mínimo
 Pausa de inspiración entre 0 a 60%
 Sensibilidad por flujo o presión (Trigger) de 1 a 15L/min  ± 0.5 mínimo  
 Presión Inspiratoria con rango entre 5 a 60 cmH2O como mínimo
SUMINISTROS DE GAS 
Tasa de fugas &lt; 50 ml a 30 hPa ó &lt;4mL/100Pa ó (prueba de fugas automática) 
 Suministro de O2, N02 y aire medicinal
 Flujo de gas Fresco entre  0 - 15 l/min
 Flujometro adicional de O2 integrado de: 0 - 15 l/min mínimo
VAPORIZADOR 
 Control de Flujo de oxigeno:  21%-100%
 Suministro de soporte de Vaporizador 
CIRCUITO DEL PACIENTE 
Soporte  para dos vaporizadores 
 Salida de gas fresco para circuito auxiliar
 Valvula ajustable de Presion APL
 Brazo ajustable para bolsa de ventilacion Manual 
 Valvula de conmutacion bolsa - ventilador
CANISTER Y EVACUACIÓN DE GASES 
Sistema de evacuacion de gases activo 
 Volumen de absorbedor de  1,3 L como mínimo
VISUALIZACIÓN 
 Pantalla de Visualizacion tipo LCD de mínimo 12" 
ENERGÍA ELÉCTRICA Y BATERIA 
Bateria mínimo de 60 min 
 100–240 V~, 45–65 Hz
ALARMAS FiO2 (alta o baja)
 Volumen minuto o volumen corriente (alta o baja)
 Presion baja en vias respiratorias, presion alta en vias respiratorias
 Apnea 
 Presion baja del suministro de gas 
 Falla de suminsitro electrico
 Fugas 
ACCESORIOS
Carro o mueble de Transporte
 Amplia superficie de trabajo con cajones de gran capacidad y rieles laterales.
 Sistema de iluminación auxiliar
 Tomas electricas Auxiliares en el carro o mueble de la máquina
 Sistema de Frenado.
MANTENIMIENTO Garantía mínima de un año
 Dos visitas de mantenimiento preventivo mínimo durante el periodo de garantía
 Manual de operación y/o usuario en español
 Manual técnico en español
NORMATIVIDAD Cumplimiento norma Decreto 4725 del 2005; Equipo Nuevo: que no tengan mas de dos años de la fecha de fabricacion
 Carta de suministro de repuestos e insumos igual o mayor a 5 años
ESPECIFICACIONES COMERCIALES MONEDA DE NEGOCIACIÓN ( Pesos Colombianos)
 VALIDEZ DE LA OFERTA
</t>
  </si>
  <si>
    <t>MAQUINA DE ANESTESIA CON SOPORTE CIELITICO</t>
  </si>
  <si>
    <t xml:space="preserve"> VENTILADOR ELECTRÓNICO Para pacientes adultos, pediátricos y neonatales 
  MODOS DE VENTILACIÓN  Controlado electrónicamente y accionado electrónicamente
   ventilación manual 
   Ventilación espontanea
   Ventilación controlada por presión
   Ventilación controlada por volumen
   Ventilación asistido-controlada
  MONITORIZACIÓN De todos los parámetros ventilatorios del paciente anestesiado (presiones, volúmenes, frecuencia y relación I:E, PEEP, entre otros)
   Monitorización de CO2, con despliegue de curva y valores numérico inspirado y espirado, por medio de mainstream o sidestream 
   Monitorización de gases:  CO2, N2O, AGENTES con identificación automática, concentración Inspirada y espirada
  RANGOS DE CONTROL 
Visualización de tendencias graficas (flujo, presión, CO2, entre otras y listas numéricas
   Volumen corriente ó tidal con rango entre 10 ± 5mL  a 1400 ml ± 100 mL
   Presión límite con rango entre 12 a 70 cm H2O como mínimo
   Frecuencia respiratoria (RR) entre 4 a 100 bpm
   Presión positiva espiratoria final (PEEP) mínimo de 0 a 20cm H2O ± 10 cmH20 mínimo
   Monitoreo y control relación I:E y relación I:E inversa 
   Presion soporte con rango entre 0 ± 5 cmH20 a 40 cmH20 como mínimo
   Flujo inspiratorio con rango entre 1 L/min a 120 L/min mínimo
   Pausa de inspiración entre 0 a 60%
   Sensibilidad por flujo o presion (Trigger) de 1 a 15L/min  ± 0.5 mínimo  
   Presión Inspiratoria con rango entre 5 a 60 cmH2O como mínimo
  SUMINISTROS DE GAS 
Tasa de fugas &lt; 50 ml a 30 hPa ó &lt;4mL/100Pa ó (prueba de fugas automática) 
   Suministro de O2, N02 y aire medicinal
   Flujo de gas Fresco entre  0 - 15 l/min
   Flujometro adicional de O2 integrado de: 0 - 15 l/min mínimo
  VAPORIZADOR 
Control de Flujo de oxigeno:  21%-100%
   Suministro de soporte de Vaporizador 
  CIRCUITO DEL PACIENTE
 Soporte  para dos vaporizadores 
   Salida de gas fresco para circuito auxiliar
   Válvula ajustable de Presión APL
   Brazo ajustable para bolsa de ventilación Manual 
   Válvula de conmutacion bolsa - ventilador
  CANISTER Y EVACUACIÓN DE GASES 
Sistema de evacuación de gases activo 
   Volumen de absorbedor de  1,3 L como mínimo
  VISUALIZACIÓN  Pantalla de Visualización tipo LCD de mínimo 12" 
  ENERGÍA ELÉCTRICA Y BATERIA Batería mínimo de 60 min 
   100–240 V~, 45–65 Hz
  ALARMAS FiO2 (alta o baja)
   Volumen minuto o volumen corriente (alta o baja)
   Presión baja en vías respiratorias, presión alta en vías respiratorias
   Apnea 
   Presión baja del suministro de gas 
   Falla de suministro eléctrico
   Fugas 
  ACCESORIOS Amplia superficie de trabajo con cajones de gran capacidad y rieles laterales.
   Sistema de iluminación auxiliar
  SOPORTE CIELITICO Con dos 2 Brazos neumáticos, al menos uno con elevación
   Cambio de altura motorizada y rangos de giro max 300°
   Mín 2 tomas de oxígeno
   Mín 2 tomas de aire medicinal
   1 Salida de gases anestésicos AGSS
   4 tomas eléctricas reguladas como mín
   1 toma eléctrica no regulada como mín
   1 toma doble de datos como mín
   Soporte para máquina de anestesia 
   Opcional: soportes para bombas de infusión y cajones
  MANTENIMIENTO Garantía mínima de un año
   Dos visitas de mantenimiento preventivo mínimo durante el periodo de garantía
   Manual de operación y/o usuario en español
   Manual técnico en español
  NORMATIVIDAD Cumplimiento norma Decreto 4725 del 2005; Equipo Nuevo: que no tengan más de dos años de la fecha de fabricación
   Carta de suministro de repuestos e insumos igual o mayor a 5 años
  ESPECIFICACIONES COMERCIALES MONEDA DE NEGOCIACIÓN ( Pesos Colombianos)
   VALIDEZ DE LA OFERTA
</t>
  </si>
  <si>
    <t>TORNIQUETE NEUMÁTICO</t>
  </si>
  <si>
    <t xml:space="preserve">GENERALES 
Sistema digital
 Dos canales con ajuste de programada separados
 Control automático de presión
 Auto calibración del sensor de presión 
 Sistema de alarma 
 Presión máxima: 500 mmHg
 Sistema de transporte con ruedas 
 Canasta de almacenamiento
 Dos brazaletes como mínimo de diferentes tamaños
 Pera insufladora con válvula de rosca o botón de presión
ALIMENTACIÓN ELECTRICA 
Batería: mínimo 5 Horas en uso
 De 100 A 240 V
MANTENIMIENTO
Garantía mínima de un año
 Dos visitas de mantenimiento preventivo mínimo durante el periodo de garantía
 Manual de operación y/o usuario en español
 Manual técnico en español
NORMATIVIDAD
 Cumplimiento norma Decreto 4725 del 2005; Equipo Nuevo: que no tengan más de dos años de la fecha de fabricación
 Carta de suministro de repuestos e insumos igual o mayor a 5 años
ESPECIFICACIONES COMERCIALES 
MONEDA DE NEGOCIACIÓN (pesos colombianos)
 VALIDEZ DE LA OFERTA
</t>
  </si>
  <si>
    <t>MESA QUIRÚGICA RADIOLUCIDA UROLOGIA</t>
  </si>
  <si>
    <t>MESA QUIRÚGICA RADIOLUCIDA TORAX</t>
  </si>
  <si>
    <t>MICROSCOPIO QUIRURGICO</t>
  </si>
  <si>
    <t xml:space="preserve">27 MICROSCOPIO QUIRURGICO GENERALES Objetivo: f= 170 mm como mín.
   Rango de oculares: mínimo 12x
   Distancia de trabajo: rango de 200-400 mm como mín.
   Tubo inclinable de al menos 180° 
  MICROSCOPIO ASISTENTE INTEGRADO Tubo para el co-observador
   Con cambiador de aumentos
   Oculares: 10x como mínimo
  ILUMINACIÓN  Tipo de iluminación: De fibra de óptica.
   Lampara reflectora de xenón
   Vida útil de lámpara: mín. 500 horas
   Lámpara auxiliar en la caja de lámparas
  BASE- BRAZO Con estativo móvil de piso
   Sistema de frenos electromecánicos 
   Brazo autocompenzado, de longitud mínima: 800mm
   Opción de manejo de sus funciones foco, zoom, a través de manilares y/o pedal
  OTRO Peso máximo 200 kg
  ALIMENTACION ELECTRICA Fuente de alimentación 120 V  50/60Hz
   MANTENIMIENTO Garantía mínima de un año
   Dos visitas de mantenimiento preventivo mínimo durante el periodo de garantía 
   Manual de operación y/o usuario en español 
   Manual técnico en español
  NORMATIVIDAD  Cumplimiento norma Decreto 4725 del 2005; Equipo Nuevo: que no tengan más de dos años de la fecha de fabricación 
   Carta de suministro de repuestos e insumos igual o mayor a 5 años
  ESPECIFICACIONES COMERCIALES MONEDA DE NEGOCIACIÓN (pesos colombianos) 
   VALIDEZ DE LA OFERTA
</t>
  </si>
  <si>
    <t xml:space="preserve">GENERALES
Mesa controlada por microprocesador
 Capacidad: mínimo180 kg
 Secciones de pies y cabeza abatibles
 Estructura y base en acero inoxidable. 
 Superficie radiotransparente para toma de Rx.
 Control remoto de mano. 
 Freno mecánico o electrónico
 Cojines removibles y de fácil limpieza.
Divisiones de la mesa Cabecera
 Dorso
 Pelvis
 Miembros inferiores independientes.
Movimientos Cambio de altura en el rango:
Descenso: 680mm o menor. 
Ascenso: 1050 mm como máximo 
 Trendelemburg: 25° ± 5°C
 Inclinación lateral derecha e izquierda: 20° ± 5°C
 Elevador dorsal: 120 mm ± 10mm como máx. 
Accesorios Soporte acojinado para brazo con fijadores (2 piezas).
 Marco de anestesia (1 pieza) con fijadores
 Dos estribos.
ESPECIFICACIONES ELÉCTRICAS
Batería integrada con autonomía de mín. 50 procedimientos
Voltaje de: 110-120V, 50- 60 Hz
MANTENIMIENTO 
Garantía mínima de un año
 Dos visitas de mantenimiento preventivo mínimo durante el periodo de garantía
 Manual de operación y/o usuario en español
 Manual técnico en español
NORMATIVIDAD 
Cumplimiento norma Decreto 4725 del 2005; Equipo Nuevo: que no tengan más de dos años de la fecha de fabricación
 Carta de suministro de repuestos e insumos igual o mayor a 5 años
ESPECIFICACIONES COMERCIALES
 MONEDA DE NEGOCIACIÓN (pesos colombianos)
 VALIDEZ DE LA OFERTA
</t>
  </si>
  <si>
    <t>MONITOR DE SIGNOS VITALES AVANZADO</t>
  </si>
  <si>
    <t xml:space="preserve">PACIENTE  Adulto, pediátrico y neonatal
ECG Monitorización de ECG derivaciones entre 3 a 5 electrodos
 Detección de marcapasos.
 Análisis de arritmias y del segmento ST en la cabecera en todas las derivaciones disponibles.
 Rango de Frecuencia:  desconexión del filtro, Filtro de monitorización, filtro ESU
RESPIRACIÓN Detección de apnea, umbral de detección, respiraciones por minuto
PULSOXIMETRO Visualización de los parámetros de saturación y el pulso (velocidad y forma de onda)
 Método de medición: transmisión espectrofotometría
 Rango de precisión y de medición:  rango: Sp02: de 0 a 100%
 Pulso:  entre 40 a 240 bpm
 TEMPERATURA Rango de medida absoluta: 0° a 50°C
 Precisión absoluta: ± O, 1 °C
PRESION NO INVASIVA Presiones sistólica, media y diastólica
 Rango: 20 mmHg a 270 mmHg
PRESIÓN INVASIVA  Mínimo 2 canales para presión invasiva
 Rango de medición: 0 mmHg a 300 mmHg
CAPNOGRAFÍA Toma de capnografía por medio de sistema sidestream o mainstream 
 Rango de medición: 0 mmHg a 150 mmHg como mínimo
GASTO CARDÍACO Método de medición: técnica de termodilusión
 Rango de medición GC: 0.1-20 L/min
 Rango de medición: 
 TB/ TS: 23 °C ~ 43 °C ± 1°C
 TI/TY: -1 °C ~ 27 °C ± 1°C
 Resolución: 0.1 (L/min y °C)
 Precisión: ± 5%
ESPECIFICACIONES DE DISPLAY Pantalla mínima 12"
ALARMAS Altas, Medias y bajas, Alarmas auditivas tonos seleccionables por el usuario, alarmas visuales,  de los parámetros se SPO2, Frecuencia cardiaca, presión no invasiva, Temperatura
GESTION DE LA INFORMACION  Almacenamiento: 24 horas de información de tendencias de los Parámetros; tendencia en gráficas, tendencia tablas.
ACCESORIOS Cable ECG: latiguillos para 3 o 5 derivas, sensor de Sp02 reutilizable (adulto, pediátrico, neonatal) Brazalete reutilizable adulto y pediátrico, Manguera para NIBP, 2 Interfaces para IBP (para transductor Medex Abbott.), sensores de capnografía e interfaz para gasto cardíaco y módulo de gases anestésicos
ESPECIFICACIONES ELECTRICAS Voltaje: 100 - 240 Vac ; frecuencia : 50/60 Hz
 Batería: entre 2 a 5 Horas de monitorización
MANTENIMIENTO Garantía mínima de un año
 Dos visitas de mantenimiento preventivo mínimo durante el periodo de garantía
 Manual de operación y/o usuario en español
 Manual técnico en español
NORMATIVIDAD Cumplimiento norma Decreto 4725 del 2005; Equipo Nuevo: que no tengan más de dos años de la fecha de fabricación
 Carta de suministro de repuestos e insumos igual o mayor a 5 años
ESPECIFICACIONES COMERCIALES MONEDA DE NEGOCIACIÓN (Pesos Colombianos)
 VALIDEZ DE LA OFERTA
</t>
  </si>
  <si>
    <t>MONITOR DEE SIGNOS VITALES BÁSICO</t>
  </si>
  <si>
    <t xml:space="preserve">GENERALES 
Monitor con pantalla de 10" como mínimo
 Despliegue de tendencias de 24 horas como mínimo
 Con Alarmas visuales y audibles, mensajes de error, y Silenciador de alarma 
 Protección para descarga de desfibrilación
 ECG que permita seleccionar 3 o 5 derivaciones 
MONITORIZACIÓN
Con  monitorización de Parámetros (ECG, NIBP, SPO2, TEMP, Respiración) de forma numérica y por  visualización de ondas
Tipo de cable ECG: con 3 a 5 leads
PNI: Rango: 40 a 270 mmHg como mínimo
Temperatura: entre el rango 0 a 50 C°
Spo2: Rango de 0-100%  
 Pulso: 40-240 rpm como mínimo
ACCESORIOS 
Brazalete bariátrico, adulto, pediátrico, neonatal.
 Cable ECG con
 mínimo 3 derivaciones
 Sensor SPO2 reutilizable para pacientes adulto, pediátrico y neonatal
ALIMENTACION ELECTRICA 
Voltaje : 100 - 240 Vac ; frecuencia : 50/60 Hz
 Batería con autonomía de mínimo de 3 horas. 
MANTENIMIENTO
 Garantía mínima de un año
 Dos visitas de mantenimiento preventivo mínimo durante el periodo de garantía
 Manual de operación y/o usuario en español
 Manual técnico en español
NORMATIVIDAD 
Cumplimiento norma Decreto 4725 del 2005; Equipo Nuevo: que no tengan más de dos años de la fecha de fabricación
 Carta de suministro de repuestos e insumos igual o mayor a 5 años
ESPECIFICACIONES COMERCIALES
MONEDA DE NEGOCIACIÓN (pesos colombianos)
 VALIDEZ DE LA OFERTA
</t>
  </si>
  <si>
    <t>MONITOR DE SIGNOS VITALES AVANZADO + AG</t>
  </si>
  <si>
    <t xml:space="preserve">PACIENTE  Adulto, pediátrico y neonatal
ECG Monitorización de ECG derivaciones entre 3 a 5 electrodos
 Detección de marcapasos.
 Análisis de arritmias y del segmento ST en la cabecera en todas las derivaciones disponibles.
 Rango de Frecuencia:  desconexión del filtro, Filtro de monitorización, filtro ESU
RESPIRACIÓN Detección de apnea, umbral de detección, respiraciones por minuto
PULSOXIMETRO Visualización de los parámetros de saturación y el pulso (velocidad y forma de onda)
 Método de medición: transmisión espectrofotometría
 Rango de precisión y de medición:  rango: Sp02: de 0 a 100%
 Pulso:  entre 40 a 240 bpm
 TEMPERATURA 
Rango de medida absoluta: 0° a 50°C
 Precisión absoluta: ± O, 1  °C
PRESION NO INVASIVA
 Presiones sistólica, media y diastólica
 Rango: 20mmHg  a 270 mmHg
PRESIÓN INVASIVA  
Mínimo 2 canales para presión invasiva
 Rango de medición: 0 mmHg a 300 mmHg
CAPNOGRAFÍA 
Toma de capnografía por medio de sistema sidestream o mainstream 
 Rango de medición: 0 mmHg a 150 mmHg como mínimo
GASTO CARDÍACO Método de medición: técnica de termodilusión
 Rango de medición GC: 0.1-20 L/min
 Rango de medición: 
 TB/ TS: 23 °C ~ 43 °C ± 1°C
 TI/TY: -1 °C ~ 27 °C ± 1°C
 Resolución: 0.1 (L/min y °C)
 Precisión: ± 5%
GASES ANÉSTESICOS  
Método de medición: Absorción infrarroja ó homologó
 Agentes medidos: CO2, O2, N20, Desflurano, Sevoflurano como mín
 Precisión: ± (0,20 % Vol) como mín.
 Tiempo de repuesta: &lt; 45 seg como mín.
ESPECIFICACIONES DE DISPLAY 
Pantalla mínimo 12"
ALARMAS Altas, Medias y bajas, Alarmas auditivas tonos seleccionables por el usuario, alarmas visuales, de los parámetros se SPO2, Frecuencia cardiaca, presión no invasiva, Temperatura
GESTION DE LA INFORMACION
  Almacenamiento: 24 horas de información de tendencias de los Parámetros; tendencia en gráficas, tendencia tablas.
ACCESORIOS
 Cable ECG: latiguillos para 3 o 5 derivas, sensor de Sp02 reutilizable (adulto, pediátrico, neonatal) Brazalete reutilizable adulto y pediátrico, Manguera para NIBP, 2 Interfaces para IBP (para transductor Medex Abbott.), sensores de capnografía e interfaz para gasto cardíaco y módulo de gases anestésicos
ESPECIFICACIONES ELECTRICAS Voltaje: 100 - 240 Vac ; frecuencia : 50/60 Hz
 Batería: entre 2 a 5 Horas de monitorización
MANTENIMIENTO 
Garantía mínima de un año
 Dos visitas de mantenimiento preventivo mínimo durante el periodo de garantía
 Manual de operación y/o usuario en español
 Manual técnico en español
NORMATIVIDAD 
Cumplimiento norma Decreto 4725 del 2005; Equipo Nuevo: que no tengan más de dos años de la fecha de fabricación
Carta de suministro de repuestos e insumos igual o mayor a 5 años
ESPECIFICACIONES COMERCIALES MONEDA DE NEGOCIACIÓN (pesos colombianos)
 VALIDEZ DE LA OFERTA
</t>
  </si>
  <si>
    <t>MULTICONSOLA MEDICA CON MONITOR GRADO MÉDICO</t>
  </si>
  <si>
    <r>
      <rPr>
        <sz val="10"/>
        <rFont val="Arial Narrow"/>
        <family val="2"/>
      </rPr>
      <t>Consola de grado Medico  
Comunicación bidireccional de audio y video punto a punto
 Transmisión de audio y video en tiempo real
 Admite una resolución de hasta 1080 p60
 Entradas de video: 3x HDMI Como mínimo
 Salidas de video: 2x HDMI como mínimo
 (MultiSite bandwith) Hasta 10 Mbps de ancho de banda total
 Entradas de audio: Posibilidad de conectar hasta cuatro fuentes
 PC integrado con sistema operativo
 Software intraoperatorio
 Sonido estéreo de alta calidad
 RAM de mínimo 16 GB
 Pantalla táctil, teclado, grabador de DVD-RW.</t>
    </r>
    <r>
      <rPr>
        <sz val="11"/>
        <rFont val="Arial Narrow"/>
        <family val="2"/>
      </rPr>
      <t xml:space="preserve">
</t>
    </r>
    <r>
      <rPr>
        <sz val="10"/>
        <rFont val="Arial Narrow"/>
        <family val="2"/>
      </rPr>
      <t>Monitor Grado Medico
Mínimo dos (2) pantallas de 30" de tamaño como mínimo 
 Pantalla de alta resolución 4k o Full HD, con retroiluminación LED mínimo de 65"
 Pantalla antirreflejo
 Ángulo de visión: mínimo de 178 grados
 Entradas de señal digitales y analógicas
 Entradas de video: VGA, HDMI, DisplayPort
 Altavoces: Dos altavoces de 1 vatios
 Sistema de control remoto: Sí
 Certificado grado medico
 Tiempo de respuesta: de 5 ms o menor.
 Voltaje: 100 - 240 Vac ; frecuencia : 50/60 Hz
MANTENIMIENTO
Garantía mínima de un año
 Dos visitas de mantenimiento preventivo mínimo durante el periodo de garantía
 Manual de operación y/o usuario en español
 Manual técnico en español
NORMATIVIDAD 
Cumplimiento norma Decreto 4725 del 2005; Equipo Nuevo: que no tengan más de dos años de la fecha de fabricación
 Carta de suministro de repuestos e insumos igual o mayor a 5 años
ESPECIFICACIONES COMERCIALES
 MONEDA DE NEGOCIACIÓN (pesos colombianos)
 VALIDEZ DE LA OFERTA</t>
    </r>
    <r>
      <rPr>
        <sz val="11"/>
        <rFont val="Arial Narrow"/>
        <family val="2"/>
      </rPr>
      <t xml:space="preserve">
</t>
    </r>
  </si>
  <si>
    <t>REFRIGERADOR DE TEJIDOS</t>
  </si>
  <si>
    <t xml:space="preserve">GENERALES 
Capacidad de 130 Lt como mínimo
Temperatura de  1°c a 10°C
 Sistema NO FROST
 Termómetro Digital
 Puerta con cerradura y llave, con sellamiento magnético de plástico resistente en los bordes
 Dos (2) Bandejas de acero inoxidables, Extraíbles y solidas
 Puerta con panel de vidrio antiempañante
 Refrigerante ecológico libre de CFC
 Con soporte con ruedas y freno mínima en dos ruedas
 Iluminación interna tipo led
 Asa de agarre firme con diseño ergonómico
 Alarma de temperatura alta / baja, error, puerta abierta
 Controlador por microprocesador
 Encendido on/off
 Requerimientos eléctricos 115V / 60 Hz
 MANTENIMIENTO
 Garantía mínima de un año
 Dos visitas de mantenimiento preventivo mínimo durante el periodo de garantía
 Manual de operación y/o usuario en español
 Manual técnico en español
 NORMATIVIDAD
Cumplimiento norma Decreto 4725 del 2005; Equipo Nuevo: que no tengan más de dos años de la fecha de fabricación
 Carta de suministro de repuestos e insumos igual o mayor a 5 años
 ESPECIFICACIONES COMERCIALES 
MONEDA DE NEGOCIACIÓN (Pesos Colombianos)
VALIDEZ DE LA OFERTA
</t>
  </si>
  <si>
    <t xml:space="preserve"> GENERALES 
Recipiente recolector de mínimo 1000 cc
 Rango de vacío 150 mm Hg-500 mmHg como mínimo
 Velocidad de flujo 15 L/min o mayor
 Protección de sobre flujo con control regulable de flujo de vacío
 vacío máximo: 520 mmHg como mínimo  
Manguera de succión 
 Con manómetro
 Con filtro hidrofóbico
 Nivel máximo de ruido 63DB +/- 10%
 Peso ≤ 40 kg como máximo
 ALIMENTACIÓN ELECTRICA De 100 A 240 V
  MANTENIMIENTO  
Garantía mínima de un año
 Dos visitas de mantenimiento preventivo mínimo durante el periodo de garantía 
 Manual de operación y/o usuario en español 
 Manual  técnico en español
 NORMATIVIDAD 
Cumplimiento norma Decreto 4725 del 2005; Equipo Nuevo: que no tengan más de dos años de la fecha de fabricación 
 Carta de suministro de repuestos e insumos igual o mayor a 5 años
 ESPECIFICACIONES COMERCIALES
 MONEDA DE NEGOCIACIÓN (pesos colombianos) 
 VIGENCIA
</t>
  </si>
  <si>
    <t>TENSIÓMETRO MANUAL</t>
  </si>
  <si>
    <t xml:space="preserve"> GENERALES Tensiómetro manual portátil 
   Manómetro
 a prueba de golpes (con anillo de protección para la absorción de golpes para la esfera y el cristal) 
   Resistencia a golpes a una altura mínima de 76 cm
   Con seguridad de sobrepresión
   Escala de 0 hasta 300 mmHg o mayor; Máxima tolerancia de error: +/- 3 mm Hg
   Materiales libres de látex
   Brazalete reusable con cierre tipo velcro
   Pera insufladora con válvula de rosca o botón de presión
  ACCESORIOS Brazalete Adulto de dos vías
   Brazalete pediátrico de dos vías
   Estuche 
  MANTENIMIENTO Garantía mínima de un año
   Dos visitas de mantenimiento preventivo mínimo durante el periodo de garantía
   Manual de operación y/o usuario en español
   Manual técnico en español
  NORMATIVIDAD Cumplimiento norma Decreto 4725 del 2005; Equipo Nuevo: que no tengan más de dos años de la fecha de fabricación
   Carta de suministro de repuestos e insumos igual o mayor a 5 años
  ESPECIFICACIONES COMERCIALES
 MONEDA DE NEGOCIACIÓN (pesos colombianos)
   VALIDEZ DE LA OFERTA
</t>
  </si>
  <si>
    <t xml:space="preserve"> GENERALES 
Portátil, Panel de control con pantalla para visualización temperatura e indicadores 2
Temperatura de infusión de 34 a 40 °C, en pasos de 0.5°C; Con precisión +/- 2°C 
 Modos de operación de parada de bomba, recirculación, carga, purga.  
Flujo de 150 a 500 ml/min como mínimo  
 Sistema de alarmas audible y visibles para bajo nivel de líquido, detección de aire en la línea, temperatura baja y alta de la infusión, entre otras 
Set desechables  diez (10) como mínimo  
Peso: máximo 4 Kg  
Voltaje de 100 a 120 VAC 
MANTENIMIENTO
Garantía mínima de un año 
Dos visitas de mantenimiento preventivo mínimo durante el periodo de garantía 
Manual de operación y/o usuario en español 
Manual técnico en español 
NORMATIVIDAD 
Cumplimiento norma Decreto 4725 del 2005; Equipo Nuevo: que no tengan más de dos años de la fecha de fabricación 
Carta de suministro de repuestos e insumos igual o mayor a 5 años 
ESPECIFICACIONES COMERCIALES 
MONEDA DE NEGOCIACIÓN (pesos colombianos) 
   VALIDEZ DE LA OFERTA 
</t>
  </si>
  <si>
    <t xml:space="preserve">GENERALES 
Mesa controlada por microprocesador
 Capacidad: mínimo180 kg
 Secciones de pies y cabeza abatibles
 Estructura y base en acero inoxidable. 
 Superficie radiotransparente para toma de Rx.
 Control remoto de mano. 
 Freno mecánico o electrónico
 Cojines removibles y de fácil limpieza.
 Divisiones de la mesa Cabecera
 Dorso
 Pelvis
 Miembros inferiores independientes.
Movimientos Cambio de altura en el rango:
Descenso: 680mm o menor. 
Ascenso: 1050 mm como máximo 
Trendelemburg: 25° ± 5°C
 Inclinación lateral derecha e izquierda: 20° ± 5°C
 Elevador dorsal: 120 mm ±  10mm como máx. 
 Accesorios Soporte acojinado para brazo con fijadores (2 piezas).
 Marco de anestesia (1 pieza) con fijadores
 Estribos para cirugía de urología 
 Soporte para cirugía con rodillas flexionadas.
 ESPECIFICACIONES ELÉCTRICAS 
Batería integrada 
 Voltaje de: 110-120V, 50- 60 Hz
 MANTENIMIENTO
Garantía mínima de un año
 Dos visitas de mantenimiento preventivo mínimo durante el periodo de garantía
 Manual de operación y/o usuario en español
 Manual técnico en español
 NORMATIVIDAD 
Cumplimiento norma Decreto 4725 del 2005; Equipo Nuevo: que no tengan más de dos años de la fecha de fabricación
 Carta de suministro de repuestos e insumos igual o mayor a 5 años
 ESPECIFICACIONES COMERCIALES
 MONEDA DE NEGOCIACIÓN (pesos colombianos)
  VALIDEZ DE LA OFERTA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</si>
</sst>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_);_(* \(#,##0\);_(* &quot;-&quot;??_);_(@_)"/>
  </numFmts>
  <fonts count="19">
    <font>
      <sz val="11"/>
      <name val="Calibri"/>
      <scheme val="minor"/>
    </font>
    <font>
      <b/>
      <sz val="10"/>
      <name val="Arial"/>
    </font>
    <font>
      <sz val="11"/>
      <name val="Calibri"/>
    </font>
    <font>
      <b/>
      <sz val="8"/>
      <name val="Calibri"/>
    </font>
    <font>
      <sz val="9"/>
      <name val="Calibri"/>
    </font>
    <font>
      <b/>
      <sz val="9"/>
      <name val="Calibri"/>
    </font>
    <font>
      <b/>
      <sz val="10"/>
      <name val="Arial Narrow"/>
    </font>
    <font>
      <sz val="11"/>
      <name val="Arial"/>
    </font>
    <font>
      <sz val="11"/>
      <name val="Calibri"/>
    </font>
    <font>
      <sz val="10"/>
      <name val="Arial Narrow"/>
    </font>
    <font>
      <sz val="11"/>
      <name val="Calibri"/>
      <family val="2"/>
    </font>
    <font>
      <sz val="10"/>
      <name val="Arial Narrow"/>
      <family val="2"/>
    </font>
    <font>
      <sz val="8"/>
      <name val="Arial Narrow"/>
      <family val="2"/>
    </font>
    <font>
      <sz val="7"/>
      <name val="Arial Narrow"/>
      <family val="2"/>
    </font>
    <font>
      <sz val="10"/>
      <color rgb="FF000000"/>
      <name val="Arial Narrow"/>
      <family val="2"/>
    </font>
    <font>
      <sz val="8"/>
      <color rgb="FF000000"/>
      <name val="Arial Narrow"/>
      <family val="2"/>
    </font>
    <font>
      <b/>
      <sz val="8"/>
      <color rgb="FF000000"/>
      <name val="Arial Narrow"/>
      <family val="2"/>
    </font>
    <font>
      <sz val="11"/>
      <name val="Arial Narrow"/>
      <family val="2"/>
    </font>
    <font>
      <sz val="9"/>
      <name val="Arial Narrow"/>
      <family val="2"/>
    </font>
  </fonts>
  <fills count="4">
    <fill>
      <patternFill patternType="none"/>
    </fill>
    <fill>
      <patternFill patternType="gray125"/>
    </fill>
    <fill>
      <patternFill patternType="solid">
        <fgColor rgb="FFFFFFCC"/>
        <bgColor rgb="FFFFFFCC"/>
      </patternFill>
    </fill>
    <fill>
      <patternFill patternType="solid">
        <fgColor rgb="FFD8D8D8"/>
        <bgColor rgb="FFD8D8D8"/>
      </patternFill>
    </fill>
  </fills>
  <borders count="20">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rgb="FF000000"/>
      </bottom>
      <diagonal/>
    </border>
    <border>
      <left style="thin">
        <color rgb="FF000000"/>
      </left>
      <right/>
      <top/>
      <bottom/>
      <diagonal/>
    </border>
    <border>
      <left style="thin">
        <color indexed="64"/>
      </left>
      <right style="thin">
        <color indexed="64"/>
      </right>
      <top/>
      <bottom style="thin">
        <color indexed="64"/>
      </bottom>
      <diagonal/>
    </border>
    <border>
      <left style="thin">
        <color rgb="FF000000"/>
      </left>
      <right style="thin">
        <color rgb="FF000000"/>
      </right>
      <top/>
      <bottom style="thin">
        <color indexed="64"/>
      </bottom>
      <diagonal/>
    </border>
    <border>
      <left style="thin">
        <color rgb="FF000000"/>
      </left>
      <right style="thin">
        <color rgb="FF000000"/>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rgb="FF000000"/>
      </top>
      <bottom/>
      <diagonal/>
    </border>
    <border>
      <left style="thin">
        <color indexed="64"/>
      </left>
      <right style="thin">
        <color indexed="64"/>
      </right>
      <top/>
      <bottom/>
      <diagonal/>
    </border>
  </borders>
  <cellStyleXfs count="1">
    <xf numFmtId="0" fontId="0" fillId="0" borderId="0"/>
  </cellStyleXfs>
  <cellXfs count="99">
    <xf numFmtId="0" fontId="0" fillId="0" borderId="0" xfId="0" applyFont="1" applyAlignment="1"/>
    <xf numFmtId="0" fontId="1" fillId="0" borderId="1" xfId="0" applyFont="1" applyBorder="1" applyAlignment="1">
      <alignment horizontal="center" vertical="center"/>
    </xf>
    <xf numFmtId="0" fontId="2" fillId="0" borderId="1" xfId="0" applyFont="1" applyBorder="1"/>
    <xf numFmtId="0" fontId="3" fillId="2" borderId="2" xfId="0" applyFont="1" applyFill="1" applyBorder="1" applyAlignment="1">
      <alignment horizontal="left" vertical="center"/>
    </xf>
    <xf numFmtId="0" fontId="4" fillId="0" borderId="3" xfId="0" applyFont="1" applyBorder="1"/>
    <xf numFmtId="0" fontId="3" fillId="2" borderId="4" xfId="0" applyFont="1" applyFill="1" applyBorder="1" applyAlignment="1">
      <alignment vertical="center"/>
    </xf>
    <xf numFmtId="0" fontId="3" fillId="3" borderId="6" xfId="0" applyFont="1" applyFill="1" applyBorder="1" applyAlignment="1">
      <alignment horizontal="center" vertical="center"/>
    </xf>
    <xf numFmtId="0" fontId="8" fillId="0" borderId="2" xfId="0" applyFont="1" applyBorder="1" applyAlignment="1">
      <alignment horizontal="center" vertical="center"/>
    </xf>
    <xf numFmtId="0" fontId="8" fillId="0" borderId="0" xfId="0" applyFont="1" applyAlignment="1">
      <alignment horizontal="center"/>
    </xf>
    <xf numFmtId="0" fontId="8" fillId="0" borderId="0" xfId="0" applyFont="1"/>
    <xf numFmtId="0" fontId="2" fillId="0" borderId="0" xfId="0" applyFont="1" applyBorder="1"/>
    <xf numFmtId="0" fontId="8" fillId="0" borderId="9" xfId="0" applyFont="1" applyBorder="1" applyAlignment="1">
      <alignment horizontal="center" vertical="center"/>
    </xf>
    <xf numFmtId="0" fontId="11" fillId="0" borderId="10" xfId="0" applyFont="1" applyBorder="1" applyAlignment="1">
      <alignment vertical="center" wrapText="1"/>
    </xf>
    <xf numFmtId="0" fontId="13" fillId="0" borderId="10" xfId="0" applyFont="1" applyBorder="1" applyAlignment="1">
      <alignment vertical="top" wrapText="1"/>
    </xf>
    <xf numFmtId="0" fontId="11" fillId="0" borderId="2" xfId="0" applyFont="1" applyBorder="1" applyAlignment="1">
      <alignment horizontal="left" vertical="center" wrapText="1"/>
    </xf>
    <xf numFmtId="0" fontId="14" fillId="0" borderId="2" xfId="0" applyFont="1" applyBorder="1" applyAlignment="1">
      <alignment vertical="center" wrapText="1"/>
    </xf>
    <xf numFmtId="0" fontId="12" fillId="0" borderId="2" xfId="0" applyFont="1" applyBorder="1" applyAlignment="1">
      <alignment vertical="top" wrapText="1"/>
    </xf>
    <xf numFmtId="0" fontId="13" fillId="0" borderId="2" xfId="0" applyFont="1" applyBorder="1" applyAlignment="1">
      <alignment vertical="top" wrapText="1"/>
    </xf>
    <xf numFmtId="0" fontId="9" fillId="0" borderId="0" xfId="0" applyFont="1" applyBorder="1" applyAlignment="1">
      <alignment horizontal="center" vertical="center" wrapText="1"/>
    </xf>
    <xf numFmtId="0" fontId="15" fillId="0" borderId="2" xfId="0" applyFont="1" applyBorder="1" applyAlignment="1">
      <alignment vertical="center" wrapText="1"/>
    </xf>
    <xf numFmtId="0" fontId="6" fillId="3" borderId="6" xfId="0" applyFont="1" applyFill="1" applyBorder="1" applyAlignment="1">
      <alignment horizontal="center" wrapText="1"/>
    </xf>
    <xf numFmtId="3" fontId="7" fillId="3" borderId="6" xfId="0" applyNumberFormat="1" applyFont="1" applyFill="1" applyBorder="1"/>
    <xf numFmtId="0" fontId="7" fillId="3" borderId="6" xfId="0" applyFont="1" applyFill="1" applyBorder="1"/>
    <xf numFmtId="0" fontId="3" fillId="2" borderId="4" xfId="0" applyFont="1" applyFill="1" applyBorder="1" applyAlignment="1">
      <alignment horizontal="left" vertical="center"/>
    </xf>
    <xf numFmtId="0" fontId="6" fillId="3" borderId="13" xfId="0" applyFont="1" applyFill="1" applyBorder="1" applyAlignment="1">
      <alignment horizontal="center" wrapText="1"/>
    </xf>
    <xf numFmtId="0" fontId="4" fillId="0" borderId="7" xfId="0" applyFont="1" applyBorder="1"/>
    <xf numFmtId="0" fontId="3" fillId="2" borderId="7" xfId="0" applyFont="1" applyFill="1" applyBorder="1" applyAlignment="1">
      <alignment vertical="center"/>
    </xf>
    <xf numFmtId="0" fontId="4" fillId="0" borderId="14" xfId="0" applyFont="1" applyBorder="1"/>
    <xf numFmtId="0" fontId="6" fillId="3" borderId="7" xfId="0" applyFont="1" applyFill="1" applyBorder="1" applyAlignment="1">
      <alignment horizontal="center" vertical="center" wrapText="1"/>
    </xf>
    <xf numFmtId="0" fontId="1" fillId="0" borderId="1" xfId="0" applyFont="1" applyBorder="1" applyAlignment="1">
      <alignment horizontal="center" vertical="center"/>
    </xf>
    <xf numFmtId="0" fontId="2" fillId="0" borderId="1" xfId="0" applyFont="1" applyBorder="1"/>
    <xf numFmtId="0" fontId="2" fillId="0" borderId="5" xfId="0" applyFont="1" applyBorder="1" applyAlignment="1">
      <alignment horizontal="center"/>
    </xf>
    <xf numFmtId="0" fontId="10" fillId="0" borderId="5" xfId="0" applyFont="1" applyBorder="1" applyAlignment="1">
      <alignment vertical="top" wrapText="1"/>
    </xf>
    <xf numFmtId="164" fontId="5" fillId="0" borderId="10" xfId="0" applyNumberFormat="1" applyFont="1" applyBorder="1" applyAlignment="1">
      <alignment horizontal="center"/>
    </xf>
    <xf numFmtId="0" fontId="4" fillId="0" borderId="10" xfId="0" applyFont="1" applyBorder="1" applyAlignment="1">
      <alignment horizontal="center"/>
    </xf>
    <xf numFmtId="0" fontId="11" fillId="0" borderId="2"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15" xfId="0" applyFont="1" applyBorder="1" applyAlignment="1">
      <alignment horizontal="center" vertical="center" wrapText="1"/>
    </xf>
    <xf numFmtId="0" fontId="8" fillId="0" borderId="8" xfId="0" applyFont="1" applyBorder="1" applyAlignment="1">
      <alignment horizontal="center" vertical="center"/>
    </xf>
    <xf numFmtId="0" fontId="8" fillId="0" borderId="8" xfId="0" applyFont="1" applyBorder="1" applyAlignment="1">
      <alignment horizontal="center" vertical="center"/>
    </xf>
    <xf numFmtId="0" fontId="8" fillId="0" borderId="15" xfId="0" applyFont="1" applyBorder="1" applyAlignment="1">
      <alignment horizontal="center" vertical="center"/>
    </xf>
    <xf numFmtId="0" fontId="8" fillId="0" borderId="9" xfId="0" applyFont="1" applyBorder="1" applyAlignment="1">
      <alignment horizontal="center" vertical="center"/>
    </xf>
    <xf numFmtId="0" fontId="11" fillId="0" borderId="9" xfId="0" applyFont="1" applyBorder="1" applyAlignment="1">
      <alignment horizontal="center" vertical="center" wrapText="1"/>
    </xf>
    <xf numFmtId="0" fontId="12" fillId="0" borderId="8" xfId="0" applyFont="1" applyBorder="1" applyAlignment="1">
      <alignment horizontal="left" vertical="top" wrapText="1"/>
    </xf>
    <xf numFmtId="0" fontId="12" fillId="0" borderId="9" xfId="0" applyFont="1" applyBorder="1" applyAlignment="1">
      <alignment horizontal="left" vertical="top" wrapText="1"/>
    </xf>
    <xf numFmtId="0" fontId="8" fillId="0" borderId="10" xfId="0" applyFont="1" applyBorder="1" applyAlignment="1">
      <alignment horizontal="center" vertical="center"/>
    </xf>
    <xf numFmtId="0" fontId="8" fillId="0" borderId="17" xfId="0" applyFont="1" applyBorder="1" applyAlignment="1">
      <alignment horizontal="center" vertical="center"/>
    </xf>
    <xf numFmtId="0" fontId="11" fillId="0" borderId="10" xfId="0" applyFont="1" applyBorder="1" applyAlignment="1">
      <alignment horizontal="left" vertical="top" wrapText="1"/>
    </xf>
    <xf numFmtId="0" fontId="11" fillId="0" borderId="9" xfId="0" applyFont="1" applyBorder="1" applyAlignment="1">
      <alignment horizontal="center" vertical="center" wrapText="1"/>
    </xf>
    <xf numFmtId="0" fontId="8" fillId="0" borderId="17" xfId="0" applyFont="1" applyBorder="1" applyAlignment="1">
      <alignment horizontal="center" vertical="center"/>
    </xf>
    <xf numFmtId="0" fontId="11" fillId="0" borderId="17" xfId="0" applyFont="1" applyBorder="1" applyAlignment="1">
      <alignment horizontal="left" vertical="top" wrapText="1"/>
    </xf>
    <xf numFmtId="0" fontId="9" fillId="0" borderId="10" xfId="0" applyFont="1" applyBorder="1" applyAlignment="1">
      <alignment horizontal="center" vertical="center" wrapText="1"/>
    </xf>
    <xf numFmtId="0" fontId="11" fillId="0" borderId="14" xfId="0" applyFont="1" applyBorder="1" applyAlignment="1">
      <alignment horizontal="left" vertical="top" wrapText="1"/>
    </xf>
    <xf numFmtId="0" fontId="14" fillId="0" borderId="10" xfId="0" applyFont="1" applyBorder="1" applyAlignment="1">
      <alignment horizontal="center" vertical="center" wrapText="1"/>
    </xf>
    <xf numFmtId="0" fontId="11" fillId="0" borderId="10" xfId="0" applyFont="1" applyBorder="1" applyAlignment="1">
      <alignment wrapText="1"/>
    </xf>
    <xf numFmtId="0" fontId="14" fillId="0" borderId="10" xfId="0" applyFont="1" applyBorder="1" applyAlignment="1">
      <alignment horizontal="center" vertical="center" wrapText="1"/>
    </xf>
    <xf numFmtId="0" fontId="8" fillId="0" borderId="10" xfId="0" applyFont="1" applyBorder="1" applyAlignment="1">
      <alignment horizontal="center" vertical="center" wrapText="1"/>
    </xf>
    <xf numFmtId="0" fontId="14" fillId="0" borderId="17"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19" xfId="0" applyFont="1" applyBorder="1" applyAlignment="1">
      <alignment horizontal="center" vertical="center" wrapText="1"/>
    </xf>
    <xf numFmtId="0" fontId="11" fillId="0" borderId="17" xfId="0" applyFont="1" applyBorder="1" applyAlignment="1">
      <alignment horizontal="center" vertical="center" wrapText="1"/>
    </xf>
    <xf numFmtId="0" fontId="11" fillId="0" borderId="14" xfId="0" applyFont="1" applyBorder="1" applyAlignment="1">
      <alignment horizontal="center" vertical="center" wrapText="1"/>
    </xf>
    <xf numFmtId="0" fontId="17" fillId="0" borderId="17" xfId="0" applyFont="1" applyBorder="1" applyAlignment="1">
      <alignment vertical="top" wrapText="1"/>
    </xf>
    <xf numFmtId="0" fontId="17" fillId="0" borderId="14" xfId="0" applyFont="1" applyBorder="1" applyAlignment="1">
      <alignment vertical="top" wrapText="1"/>
    </xf>
    <xf numFmtId="0" fontId="11" fillId="0" borderId="17" xfId="0" applyFont="1" applyBorder="1" applyAlignment="1">
      <alignment vertical="top" wrapText="1"/>
    </xf>
    <xf numFmtId="0" fontId="11" fillId="0" borderId="14" xfId="0" applyFont="1" applyBorder="1" applyAlignment="1">
      <alignment vertical="top" wrapText="1"/>
    </xf>
    <xf numFmtId="0" fontId="11" fillId="0" borderId="10" xfId="0" applyFont="1" applyBorder="1" applyAlignment="1">
      <alignment horizontal="center" vertical="center" wrapText="1"/>
    </xf>
    <xf numFmtId="0" fontId="18" fillId="0" borderId="10" xfId="0" applyFont="1" applyBorder="1" applyAlignment="1">
      <alignment horizontal="left" vertical="top" wrapText="1"/>
    </xf>
    <xf numFmtId="0" fontId="8" fillId="0" borderId="10" xfId="0" applyFont="1" applyBorder="1" applyAlignment="1">
      <alignment horizontal="center" vertical="center" wrapText="1"/>
    </xf>
    <xf numFmtId="0" fontId="11" fillId="0" borderId="10" xfId="0" applyFont="1" applyBorder="1" applyAlignment="1">
      <alignment vertical="top" wrapText="1"/>
    </xf>
    <xf numFmtId="0" fontId="10" fillId="0" borderId="10" xfId="0" applyFont="1" applyBorder="1" applyAlignment="1">
      <alignment horizontal="center" vertical="center" wrapText="1"/>
    </xf>
    <xf numFmtId="0" fontId="11" fillId="0" borderId="10" xfId="0" applyFont="1" applyBorder="1" applyAlignment="1">
      <alignment horizontal="left" wrapText="1"/>
    </xf>
    <xf numFmtId="0" fontId="16" fillId="0" borderId="10"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7" xfId="0" applyFont="1" applyBorder="1" applyAlignment="1">
      <alignment horizontal="left"/>
    </xf>
    <xf numFmtId="0" fontId="17" fillId="0" borderId="10" xfId="0" applyFont="1" applyBorder="1" applyAlignment="1">
      <alignment horizontal="center" vertical="center" wrapText="1"/>
    </xf>
    <xf numFmtId="0" fontId="11" fillId="0" borderId="10" xfId="0" applyFont="1" applyBorder="1" applyAlignment="1">
      <alignment horizontal="left" vertical="center" wrapText="1"/>
    </xf>
    <xf numFmtId="0" fontId="11" fillId="0" borderId="11" xfId="0" applyFont="1" applyBorder="1" applyAlignment="1">
      <alignment horizontal="center" vertical="center" wrapText="1"/>
    </xf>
    <xf numFmtId="0" fontId="11" fillId="0" borderId="16"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8" xfId="0" applyFont="1" applyBorder="1" applyAlignment="1">
      <alignment horizontal="center" vertical="center" wrapText="1"/>
    </xf>
    <xf numFmtId="0" fontId="17" fillId="0" borderId="17" xfId="0" applyFont="1" applyBorder="1" applyAlignment="1">
      <alignment horizontal="center" vertical="center"/>
    </xf>
    <xf numFmtId="0" fontId="17" fillId="0" borderId="19" xfId="0" applyFont="1" applyBorder="1" applyAlignment="1">
      <alignment horizontal="center" vertical="center"/>
    </xf>
    <xf numFmtId="0" fontId="17" fillId="0" borderId="10" xfId="0" applyFont="1" applyBorder="1" applyAlignment="1">
      <alignment horizontal="center" vertical="center"/>
    </xf>
    <xf numFmtId="0" fontId="17" fillId="0" borderId="10" xfId="0" applyFont="1" applyBorder="1" applyAlignment="1">
      <alignment horizontal="center" vertical="center" wrapText="1"/>
    </xf>
    <xf numFmtId="0" fontId="17" fillId="0" borderId="10" xfId="0" applyFont="1" applyFill="1" applyBorder="1" applyAlignment="1">
      <alignment horizontal="center" vertical="center" wrapText="1"/>
    </xf>
    <xf numFmtId="0" fontId="17" fillId="0" borderId="10" xfId="0" applyFont="1" applyBorder="1" applyAlignment="1">
      <alignment horizontal="center" vertical="center"/>
    </xf>
    <xf numFmtId="0" fontId="18" fillId="0" borderId="8" xfId="0" applyFont="1" applyBorder="1" applyAlignment="1">
      <alignment horizontal="left" vertical="top" wrapText="1"/>
    </xf>
    <xf numFmtId="0" fontId="18" fillId="0" borderId="15" xfId="0" applyFont="1" applyBorder="1" applyAlignment="1">
      <alignment horizontal="left" vertical="top" wrapText="1"/>
    </xf>
    <xf numFmtId="0" fontId="18" fillId="0" borderId="2" xfId="0" applyFont="1" applyBorder="1" applyAlignment="1">
      <alignment vertical="top" wrapText="1"/>
    </xf>
    <xf numFmtId="0" fontId="18" fillId="0" borderId="16" xfId="0" applyFont="1" applyBorder="1" applyAlignment="1">
      <alignment horizontal="left" vertical="top" wrapText="1"/>
    </xf>
    <xf numFmtId="0" fontId="18" fillId="0" borderId="10" xfId="0" applyFont="1" applyBorder="1" applyAlignment="1">
      <alignment vertical="top" wrapText="1"/>
    </xf>
    <xf numFmtId="0" fontId="18" fillId="0" borderId="9" xfId="0" applyFont="1" applyBorder="1" applyAlignment="1">
      <alignment vertical="top" wrapText="1"/>
    </xf>
    <xf numFmtId="0" fontId="18" fillId="0" borderId="8" xfId="0" applyFont="1" applyBorder="1" applyAlignment="1">
      <alignment vertical="top" wrapText="1"/>
    </xf>
    <xf numFmtId="0" fontId="18" fillId="0" borderId="9" xfId="0" applyFont="1" applyBorder="1" applyAlignment="1">
      <alignment vertical="top" wrapText="1"/>
    </xf>
    <xf numFmtId="0" fontId="18" fillId="0" borderId="8" xfId="0" applyFont="1" applyBorder="1" applyAlignment="1">
      <alignment horizontal="left" vertical="top" wrapText="1"/>
    </xf>
    <xf numFmtId="0" fontId="18" fillId="0" borderId="17" xfId="0" applyFont="1" applyBorder="1" applyAlignment="1">
      <alignment horizontal="left" vertical="top" wrapText="1"/>
    </xf>
    <xf numFmtId="0" fontId="18" fillId="0" borderId="17" xfId="0" applyFont="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6</xdr:col>
      <xdr:colOff>8857</xdr:colOff>
      <xdr:row>4</xdr:row>
      <xdr:rowOff>77648</xdr:rowOff>
    </xdr:from>
    <xdr:ext cx="1751318" cy="942975"/>
    <xdr:pic>
      <xdr:nvPicPr>
        <xdr:cNvPr id="2" name="image1.png"/>
        <xdr:cNvPicPr preferRelativeResize="0"/>
      </xdr:nvPicPr>
      <xdr:blipFill>
        <a:blip xmlns:r="http://schemas.openxmlformats.org/officeDocument/2006/relationships" r:embed="rId1" cstate="print"/>
        <a:stretch>
          <a:fillRect/>
        </a:stretch>
      </xdr:blipFill>
      <xdr:spPr>
        <a:xfrm>
          <a:off x="11884471" y="1225104"/>
          <a:ext cx="1751318" cy="942975"/>
        </a:xfrm>
        <a:prstGeom prst="rect">
          <a:avLst/>
        </a:prstGeom>
        <a:noFill/>
      </xdr:spPr>
    </xdr:pic>
    <xdr:clientData fLocksWithSheet="0"/>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78"/>
  <sheetViews>
    <sheetView showGridLines="0" tabSelected="1" topLeftCell="A63" zoomScaleNormal="100" workbookViewId="0">
      <selection activeCell="D72" sqref="D72"/>
    </sheetView>
  </sheetViews>
  <sheetFormatPr baseColWidth="10" defaultColWidth="14.42578125" defaultRowHeight="15" customHeight="1"/>
  <cols>
    <col min="1" max="1" width="11.42578125" customWidth="1"/>
    <col min="2" max="2" width="11.140625" customWidth="1"/>
    <col min="3" max="3" width="21.7109375" customWidth="1"/>
    <col min="4" max="4" width="85.85546875" customWidth="1"/>
    <col min="5" max="5" width="14.85546875" customWidth="1"/>
    <col min="6" max="6" width="12.5703125" customWidth="1"/>
    <col min="7" max="7" width="11.42578125" customWidth="1"/>
    <col min="8" max="8" width="13.85546875" customWidth="1"/>
    <col min="9" max="9" width="21" customWidth="1"/>
    <col min="10" max="11" width="10.7109375" customWidth="1"/>
  </cols>
  <sheetData>
    <row r="1" spans="2:9">
      <c r="B1" s="29" t="s">
        <v>0</v>
      </c>
      <c r="C1" s="30"/>
      <c r="D1" s="30"/>
      <c r="E1" s="30"/>
      <c r="F1" s="30"/>
      <c r="G1" s="30"/>
      <c r="H1" s="30"/>
      <c r="I1" s="30"/>
    </row>
    <row r="2" spans="2:9">
      <c r="B2" s="1"/>
      <c r="C2" s="31" t="s">
        <v>22</v>
      </c>
      <c r="D2" s="31"/>
      <c r="E2" s="31"/>
      <c r="F2" s="31"/>
      <c r="G2" s="31"/>
      <c r="H2" s="31"/>
      <c r="I2" s="10"/>
    </row>
    <row r="3" spans="2:9" ht="45.95" customHeight="1">
      <c r="B3" s="1"/>
      <c r="C3" s="32"/>
      <c r="D3" s="32"/>
      <c r="E3" s="32"/>
      <c r="F3" s="32"/>
      <c r="G3" s="32"/>
      <c r="H3" s="32"/>
      <c r="I3" s="10"/>
    </row>
    <row r="4" spans="2:9">
      <c r="B4" s="1"/>
      <c r="C4" s="2"/>
      <c r="D4" s="2"/>
      <c r="E4" s="10"/>
      <c r="F4" s="10"/>
      <c r="G4" s="10"/>
      <c r="H4" s="10"/>
      <c r="I4" s="10"/>
    </row>
    <row r="5" spans="2:9" ht="20.100000000000001" customHeight="1">
      <c r="B5" s="3" t="s">
        <v>1</v>
      </c>
      <c r="C5" s="4"/>
      <c r="D5" s="5" t="s">
        <v>5</v>
      </c>
      <c r="E5" s="33" t="s">
        <v>2</v>
      </c>
      <c r="F5" s="33"/>
      <c r="G5" s="33"/>
      <c r="H5" s="33"/>
      <c r="I5" s="33"/>
    </row>
    <row r="6" spans="2:9" ht="20.100000000000001" customHeight="1">
      <c r="B6" s="3" t="s">
        <v>3</v>
      </c>
      <c r="C6" s="4"/>
      <c r="D6" s="5" t="s">
        <v>7</v>
      </c>
      <c r="E6" s="33"/>
      <c r="F6" s="33"/>
      <c r="G6" s="33"/>
      <c r="H6" s="33"/>
      <c r="I6" s="33"/>
    </row>
    <row r="7" spans="2:9" ht="20.100000000000001" customHeight="1">
      <c r="B7" s="3" t="s">
        <v>4</v>
      </c>
      <c r="C7" s="4"/>
      <c r="D7" s="5" t="s">
        <v>9</v>
      </c>
      <c r="E7" s="33"/>
      <c r="F7" s="33"/>
      <c r="G7" s="33"/>
      <c r="H7" s="33"/>
      <c r="I7" s="33"/>
    </row>
    <row r="8" spans="2:9" ht="20.100000000000001" customHeight="1">
      <c r="B8" s="3" t="s">
        <v>6</v>
      </c>
      <c r="C8" s="4"/>
      <c r="D8" s="5" t="s">
        <v>11</v>
      </c>
      <c r="E8" s="33"/>
      <c r="F8" s="33"/>
      <c r="G8" s="33"/>
      <c r="H8" s="33"/>
      <c r="I8" s="33"/>
    </row>
    <row r="9" spans="2:9" ht="20.100000000000001" customHeight="1">
      <c r="B9" s="3" t="s">
        <v>8</v>
      </c>
      <c r="C9" s="25"/>
      <c r="D9" s="26" t="s">
        <v>13</v>
      </c>
      <c r="E9" s="33"/>
      <c r="F9" s="33"/>
      <c r="G9" s="33"/>
      <c r="H9" s="33"/>
      <c r="I9" s="33"/>
    </row>
    <row r="10" spans="2:9" ht="20.100000000000001" customHeight="1">
      <c r="B10" s="23" t="s">
        <v>10</v>
      </c>
      <c r="C10" s="34"/>
      <c r="D10" s="34"/>
      <c r="E10" s="33"/>
      <c r="F10" s="33"/>
      <c r="G10" s="33"/>
      <c r="H10" s="33"/>
      <c r="I10" s="33"/>
    </row>
    <row r="11" spans="2:9" ht="20.100000000000001" customHeight="1">
      <c r="B11" s="23" t="s">
        <v>12</v>
      </c>
      <c r="C11" s="27"/>
      <c r="E11" s="33"/>
      <c r="F11" s="33"/>
      <c r="G11" s="33"/>
      <c r="H11" s="33"/>
      <c r="I11" s="33"/>
    </row>
    <row r="12" spans="2:9" ht="42" customHeight="1">
      <c r="B12" s="6" t="s">
        <v>14</v>
      </c>
      <c r="C12" s="24" t="s">
        <v>15</v>
      </c>
      <c r="D12" s="28" t="s">
        <v>16</v>
      </c>
      <c r="E12" s="20" t="s">
        <v>17</v>
      </c>
      <c r="F12" s="21" t="s">
        <v>18</v>
      </c>
      <c r="G12" s="21" t="s">
        <v>19</v>
      </c>
      <c r="H12" s="21" t="s">
        <v>20</v>
      </c>
      <c r="I12" s="22" t="s">
        <v>21</v>
      </c>
    </row>
    <row r="13" spans="2:9" ht="409.5" customHeight="1">
      <c r="B13" s="40">
        <v>1</v>
      </c>
      <c r="C13" s="37" t="s">
        <v>27</v>
      </c>
      <c r="D13" s="88" t="s">
        <v>31</v>
      </c>
      <c r="E13" s="37">
        <v>1</v>
      </c>
      <c r="F13" s="37">
        <v>0</v>
      </c>
      <c r="G13" s="37">
        <f>F13*19%</f>
        <v>0</v>
      </c>
      <c r="H13" s="37">
        <f>F13+G13</f>
        <v>0</v>
      </c>
      <c r="I13" s="37">
        <f>H13*E14</f>
        <v>0</v>
      </c>
    </row>
    <row r="14" spans="2:9" ht="372" customHeight="1">
      <c r="B14" s="41"/>
      <c r="C14" s="38"/>
      <c r="D14" s="89"/>
      <c r="E14" s="43"/>
      <c r="F14" s="43"/>
      <c r="G14" s="43"/>
      <c r="H14" s="43"/>
      <c r="I14" s="43"/>
    </row>
    <row r="15" spans="2:9" ht="315" customHeight="1">
      <c r="B15" s="11">
        <v>2</v>
      </c>
      <c r="C15" s="12" t="s">
        <v>26</v>
      </c>
      <c r="D15" s="92" t="s">
        <v>32</v>
      </c>
      <c r="E15" s="78">
        <v>1</v>
      </c>
      <c r="F15" s="78">
        <v>0</v>
      </c>
      <c r="G15" s="78">
        <f t="shared" ref="G13:G30" si="0">F15*19%</f>
        <v>0</v>
      </c>
      <c r="H15" s="78">
        <f t="shared" ref="H13:H31" si="1">F15+G15</f>
        <v>0</v>
      </c>
      <c r="I15" s="78">
        <f t="shared" ref="I13:I31" si="2">H15*E15</f>
        <v>0</v>
      </c>
    </row>
    <row r="16" spans="2:9" ht="271.5" customHeight="1">
      <c r="B16" s="11">
        <v>3</v>
      </c>
      <c r="C16" s="14" t="s">
        <v>28</v>
      </c>
      <c r="D16" s="91" t="s">
        <v>89</v>
      </c>
      <c r="E16" s="79">
        <v>2</v>
      </c>
      <c r="F16" s="49">
        <v>0</v>
      </c>
      <c r="G16" s="49">
        <f t="shared" si="0"/>
        <v>0</v>
      </c>
      <c r="H16" s="49">
        <f t="shared" si="1"/>
        <v>0</v>
      </c>
      <c r="I16" s="49">
        <f t="shared" si="2"/>
        <v>0</v>
      </c>
    </row>
    <row r="17" spans="2:12" ht="281.25" customHeight="1">
      <c r="B17" s="7">
        <v>4</v>
      </c>
      <c r="C17" s="14" t="s">
        <v>29</v>
      </c>
      <c r="D17" s="93" t="s">
        <v>30</v>
      </c>
      <c r="E17" s="49">
        <v>1</v>
      </c>
      <c r="F17" s="49">
        <v>0</v>
      </c>
      <c r="G17" s="49">
        <f t="shared" si="0"/>
        <v>0</v>
      </c>
      <c r="H17" s="49">
        <f t="shared" si="1"/>
        <v>0</v>
      </c>
      <c r="I17" s="49">
        <f t="shared" si="2"/>
        <v>0</v>
      </c>
    </row>
    <row r="18" spans="2:12" ht="287.25" customHeight="1">
      <c r="B18" s="7">
        <v>5</v>
      </c>
      <c r="C18" s="14" t="s">
        <v>33</v>
      </c>
      <c r="D18" s="90" t="s">
        <v>34</v>
      </c>
      <c r="E18" s="49">
        <v>1</v>
      </c>
      <c r="F18" s="49">
        <v>0</v>
      </c>
      <c r="G18" s="49">
        <f t="shared" si="0"/>
        <v>0</v>
      </c>
      <c r="H18" s="49">
        <f t="shared" si="1"/>
        <v>0</v>
      </c>
      <c r="I18" s="49">
        <f t="shared" si="2"/>
        <v>0</v>
      </c>
    </row>
    <row r="19" spans="2:12" ht="311.25" customHeight="1">
      <c r="B19" s="7">
        <v>6</v>
      </c>
      <c r="C19" s="15" t="s">
        <v>35</v>
      </c>
      <c r="D19" s="19" t="s">
        <v>36</v>
      </c>
      <c r="E19" s="49">
        <v>1</v>
      </c>
      <c r="F19" s="49">
        <v>0</v>
      </c>
      <c r="G19" s="49">
        <f t="shared" si="0"/>
        <v>0</v>
      </c>
      <c r="H19" s="49">
        <f t="shared" si="1"/>
        <v>0</v>
      </c>
      <c r="I19" s="49">
        <f t="shared" si="2"/>
        <v>0</v>
      </c>
    </row>
    <row r="20" spans="2:12" ht="409.5" customHeight="1">
      <c r="B20" s="40">
        <v>7</v>
      </c>
      <c r="C20" s="37" t="s">
        <v>37</v>
      </c>
      <c r="D20" s="44" t="s">
        <v>38</v>
      </c>
      <c r="E20" s="37">
        <v>1</v>
      </c>
      <c r="F20" s="37">
        <v>0</v>
      </c>
      <c r="G20" s="37">
        <f t="shared" si="0"/>
        <v>0</v>
      </c>
      <c r="H20" s="37">
        <f t="shared" si="1"/>
        <v>0</v>
      </c>
      <c r="I20" s="37">
        <f t="shared" si="2"/>
        <v>0</v>
      </c>
    </row>
    <row r="21" spans="2:12" ht="194.25" customHeight="1">
      <c r="B21" s="42"/>
      <c r="C21" s="43"/>
      <c r="D21" s="45"/>
      <c r="E21" s="43"/>
      <c r="F21" s="43"/>
      <c r="G21" s="43"/>
      <c r="H21" s="43"/>
      <c r="I21" s="43"/>
    </row>
    <row r="22" spans="2:12" ht="370.5" customHeight="1">
      <c r="B22" s="7">
        <v>8</v>
      </c>
      <c r="C22" s="14" t="s">
        <v>39</v>
      </c>
      <c r="D22" s="17" t="s">
        <v>40</v>
      </c>
      <c r="E22" s="49">
        <v>3</v>
      </c>
      <c r="F22" s="49">
        <v>0</v>
      </c>
      <c r="G22" s="49">
        <f t="shared" si="0"/>
        <v>0</v>
      </c>
      <c r="H22" s="49">
        <f t="shared" si="1"/>
        <v>0</v>
      </c>
      <c r="I22" s="80">
        <f t="shared" si="2"/>
        <v>0</v>
      </c>
      <c r="J22" s="18"/>
      <c r="K22" s="18"/>
      <c r="L22" s="18"/>
    </row>
    <row r="23" spans="2:12" ht="227.25" customHeight="1">
      <c r="B23" s="7">
        <v>9</v>
      </c>
      <c r="C23" s="14" t="s">
        <v>41</v>
      </c>
      <c r="D23" s="17" t="s">
        <v>42</v>
      </c>
      <c r="E23" s="35">
        <v>1</v>
      </c>
      <c r="F23" s="35">
        <v>0</v>
      </c>
      <c r="G23" s="35">
        <f t="shared" si="0"/>
        <v>0</v>
      </c>
      <c r="H23" s="35">
        <f t="shared" si="1"/>
        <v>0</v>
      </c>
      <c r="I23" s="35">
        <f t="shared" si="2"/>
        <v>0</v>
      </c>
    </row>
    <row r="24" spans="2:12" ht="336.75" customHeight="1">
      <c r="B24" s="7">
        <v>10</v>
      </c>
      <c r="C24" s="14" t="s">
        <v>43</v>
      </c>
      <c r="D24" s="16" t="s">
        <v>44</v>
      </c>
      <c r="E24" s="35">
        <v>1</v>
      </c>
      <c r="F24" s="35">
        <v>0</v>
      </c>
      <c r="G24" s="35">
        <f t="shared" si="0"/>
        <v>0</v>
      </c>
      <c r="H24" s="35">
        <f t="shared" si="1"/>
        <v>0</v>
      </c>
      <c r="I24" s="35">
        <f t="shared" si="2"/>
        <v>0</v>
      </c>
    </row>
    <row r="25" spans="2:12" ht="149.25" customHeight="1">
      <c r="B25" s="40">
        <v>11</v>
      </c>
      <c r="C25" s="37" t="s">
        <v>45</v>
      </c>
      <c r="D25" s="94" t="s">
        <v>46</v>
      </c>
      <c r="E25" s="37">
        <v>14</v>
      </c>
      <c r="F25" s="37">
        <v>0</v>
      </c>
      <c r="G25" s="37">
        <f>F25*19%</f>
        <v>0</v>
      </c>
      <c r="H25" s="37">
        <f>F25+G25</f>
        <v>0</v>
      </c>
      <c r="I25" s="37">
        <f>H25*E26</f>
        <v>0</v>
      </c>
    </row>
    <row r="26" spans="2:12" ht="141" customHeight="1">
      <c r="B26" s="42"/>
      <c r="C26" s="43"/>
      <c r="D26" s="95"/>
      <c r="E26" s="43"/>
      <c r="F26" s="43"/>
      <c r="G26" s="43"/>
      <c r="H26" s="43"/>
      <c r="I26" s="43"/>
    </row>
    <row r="27" spans="2:12" ht="267" customHeight="1">
      <c r="B27" s="7">
        <v>12</v>
      </c>
      <c r="C27" s="14" t="s">
        <v>23</v>
      </c>
      <c r="D27" s="90" t="s">
        <v>47</v>
      </c>
      <c r="E27" s="35">
        <v>5</v>
      </c>
      <c r="F27" s="35">
        <v>0</v>
      </c>
      <c r="G27" s="35">
        <f t="shared" si="0"/>
        <v>0</v>
      </c>
      <c r="H27" s="35">
        <f t="shared" si="1"/>
        <v>0</v>
      </c>
      <c r="I27" s="35">
        <f t="shared" si="2"/>
        <v>0</v>
      </c>
    </row>
    <row r="28" spans="2:12" ht="370.5" customHeight="1">
      <c r="B28" s="7">
        <v>13</v>
      </c>
      <c r="C28" s="14" t="s">
        <v>48</v>
      </c>
      <c r="D28" s="90" t="s">
        <v>49</v>
      </c>
      <c r="E28" s="35">
        <v>2</v>
      </c>
      <c r="F28" s="35">
        <v>0</v>
      </c>
      <c r="G28" s="35">
        <f t="shared" si="0"/>
        <v>0</v>
      </c>
      <c r="H28" s="35">
        <f t="shared" si="1"/>
        <v>0</v>
      </c>
      <c r="I28" s="35">
        <f t="shared" si="2"/>
        <v>0</v>
      </c>
    </row>
    <row r="29" spans="2:12" ht="373.5" customHeight="1">
      <c r="B29" s="39">
        <v>14</v>
      </c>
      <c r="C29" s="14" t="s">
        <v>50</v>
      </c>
      <c r="D29" s="16" t="s">
        <v>51</v>
      </c>
      <c r="E29" s="35">
        <v>1</v>
      </c>
      <c r="F29" s="35">
        <v>0</v>
      </c>
      <c r="G29" s="35">
        <f t="shared" si="0"/>
        <v>0</v>
      </c>
      <c r="H29" s="35">
        <f t="shared" si="1"/>
        <v>0</v>
      </c>
      <c r="I29" s="35">
        <f t="shared" si="2"/>
        <v>0</v>
      </c>
    </row>
    <row r="30" spans="2:12" ht="238.5" customHeight="1">
      <c r="B30" s="39">
        <v>15</v>
      </c>
      <c r="C30" s="14" t="s">
        <v>52</v>
      </c>
      <c r="D30" s="96" t="s">
        <v>53</v>
      </c>
      <c r="E30" s="35">
        <v>4</v>
      </c>
      <c r="F30" s="35">
        <v>0</v>
      </c>
      <c r="G30" s="35">
        <v>0</v>
      </c>
      <c r="H30" s="35">
        <f t="shared" si="1"/>
        <v>0</v>
      </c>
      <c r="I30" s="35">
        <f t="shared" si="2"/>
        <v>0</v>
      </c>
    </row>
    <row r="31" spans="2:12" ht="276" customHeight="1">
      <c r="B31" s="47">
        <v>16</v>
      </c>
      <c r="C31" s="14" t="s">
        <v>54</v>
      </c>
      <c r="D31" s="97" t="s">
        <v>55</v>
      </c>
      <c r="E31" s="36">
        <v>1</v>
      </c>
      <c r="F31" s="35">
        <v>0</v>
      </c>
      <c r="G31" s="35">
        <v>0</v>
      </c>
      <c r="H31" s="35">
        <f t="shared" si="1"/>
        <v>0</v>
      </c>
      <c r="I31" s="35">
        <f t="shared" si="2"/>
        <v>0</v>
      </c>
    </row>
    <row r="32" spans="2:12" ht="246" customHeight="1">
      <c r="B32" s="46">
        <v>17</v>
      </c>
      <c r="C32" s="81" t="s">
        <v>56</v>
      </c>
      <c r="D32" s="68" t="s">
        <v>57</v>
      </c>
      <c r="E32" s="82">
        <v>1</v>
      </c>
      <c r="F32" s="82">
        <v>0</v>
      </c>
      <c r="G32" s="82">
        <v>0</v>
      </c>
      <c r="H32" s="82">
        <v>0</v>
      </c>
      <c r="I32" s="82">
        <v>0</v>
      </c>
    </row>
    <row r="33" spans="2:9" ht="253.5" customHeight="1">
      <c r="B33" s="50"/>
      <c r="C33" s="62"/>
      <c r="D33" s="98"/>
      <c r="E33" s="83"/>
      <c r="F33" s="83"/>
      <c r="G33" s="83"/>
      <c r="H33" s="83"/>
      <c r="I33" s="83"/>
    </row>
    <row r="34" spans="2:9" ht="72" customHeight="1">
      <c r="B34" s="46">
        <v>18</v>
      </c>
      <c r="C34" s="67" t="s">
        <v>58</v>
      </c>
      <c r="D34" s="48" t="s">
        <v>59</v>
      </c>
      <c r="E34" s="84">
        <v>3</v>
      </c>
      <c r="F34" s="84">
        <v>0</v>
      </c>
      <c r="G34" s="84">
        <v>0</v>
      </c>
      <c r="H34" s="84">
        <v>0</v>
      </c>
      <c r="I34" s="84">
        <v>0</v>
      </c>
    </row>
    <row r="35" spans="2:9" ht="151.5" customHeight="1">
      <c r="B35" s="46"/>
      <c r="C35" s="67"/>
      <c r="D35" s="48"/>
      <c r="E35" s="84"/>
      <c r="F35" s="84"/>
      <c r="G35" s="84"/>
      <c r="H35" s="84"/>
      <c r="I35" s="84"/>
    </row>
    <row r="36" spans="2:9" ht="15.75" customHeight="1">
      <c r="B36" s="46">
        <v>19</v>
      </c>
      <c r="C36" s="67" t="s">
        <v>60</v>
      </c>
      <c r="D36" s="48" t="s">
        <v>61</v>
      </c>
      <c r="E36" s="84">
        <v>1</v>
      </c>
      <c r="F36" s="84">
        <v>0</v>
      </c>
      <c r="G36" s="84">
        <v>0</v>
      </c>
      <c r="H36" s="84">
        <v>0</v>
      </c>
      <c r="I36" s="84">
        <v>0</v>
      </c>
    </row>
    <row r="37" spans="2:9" ht="372" customHeight="1">
      <c r="B37" s="46"/>
      <c r="C37" s="67"/>
      <c r="D37" s="48"/>
      <c r="E37" s="84"/>
      <c r="F37" s="84"/>
      <c r="G37" s="84"/>
      <c r="H37" s="84"/>
      <c r="I37" s="84"/>
    </row>
    <row r="38" spans="2:9" ht="15.75" customHeight="1">
      <c r="B38" s="52">
        <v>20</v>
      </c>
      <c r="C38" s="67" t="s">
        <v>62</v>
      </c>
      <c r="D38" s="51" t="s">
        <v>63</v>
      </c>
      <c r="E38" s="67">
        <v>1</v>
      </c>
      <c r="F38" s="67">
        <v>0</v>
      </c>
      <c r="G38" s="67">
        <v>0</v>
      </c>
      <c r="H38" s="67">
        <v>0</v>
      </c>
      <c r="I38" s="67">
        <v>0</v>
      </c>
    </row>
    <row r="39" spans="2:9" ht="342.75" customHeight="1">
      <c r="B39" s="52"/>
      <c r="C39" s="67"/>
      <c r="D39" s="53"/>
      <c r="E39" s="67"/>
      <c r="F39" s="67"/>
      <c r="G39" s="67"/>
      <c r="H39" s="67"/>
      <c r="I39" s="67"/>
    </row>
    <row r="40" spans="2:9" ht="274.5" customHeight="1">
      <c r="B40" s="54">
        <v>21</v>
      </c>
      <c r="C40" s="54" t="s">
        <v>64</v>
      </c>
      <c r="D40" s="55" t="s">
        <v>65</v>
      </c>
      <c r="E40" s="54">
        <v>1</v>
      </c>
      <c r="F40" s="54">
        <v>0</v>
      </c>
      <c r="G40" s="54">
        <v>0</v>
      </c>
      <c r="H40" s="54">
        <v>0</v>
      </c>
      <c r="I40" s="54">
        <v>0</v>
      </c>
    </row>
    <row r="41" spans="2:9" ht="15.75" customHeight="1">
      <c r="B41" s="58">
        <v>22</v>
      </c>
      <c r="C41" s="56" t="s">
        <v>24</v>
      </c>
      <c r="D41" s="48" t="s">
        <v>66</v>
      </c>
      <c r="E41" s="58">
        <v>1</v>
      </c>
      <c r="F41" s="58">
        <v>0</v>
      </c>
      <c r="G41" s="58">
        <v>0</v>
      </c>
      <c r="H41" s="58">
        <v>0</v>
      </c>
      <c r="I41" s="58">
        <v>0</v>
      </c>
    </row>
    <row r="42" spans="2:9" ht="409.5" customHeight="1">
      <c r="B42" s="60"/>
      <c r="C42" s="56"/>
      <c r="D42" s="48"/>
      <c r="E42" s="60"/>
      <c r="F42" s="60"/>
      <c r="G42" s="60"/>
      <c r="H42" s="60"/>
      <c r="I42" s="60"/>
    </row>
    <row r="43" spans="2:9" ht="409.5" customHeight="1">
      <c r="B43" s="60"/>
      <c r="C43" s="56"/>
      <c r="D43" s="48"/>
      <c r="E43" s="60"/>
      <c r="F43" s="60"/>
      <c r="G43" s="60"/>
      <c r="H43" s="60"/>
      <c r="I43" s="60"/>
    </row>
    <row r="44" spans="2:9" ht="80.25" customHeight="1">
      <c r="B44" s="59"/>
      <c r="C44" s="56"/>
      <c r="D44" s="48"/>
      <c r="E44" s="59"/>
      <c r="F44" s="59"/>
      <c r="G44" s="59"/>
      <c r="H44" s="59"/>
      <c r="I44" s="59"/>
    </row>
    <row r="45" spans="2:9" ht="15.75" customHeight="1">
      <c r="B45" s="57">
        <v>23</v>
      </c>
      <c r="C45" s="67" t="s">
        <v>67</v>
      </c>
      <c r="D45" s="68" t="s">
        <v>68</v>
      </c>
      <c r="E45" s="76">
        <v>1</v>
      </c>
      <c r="F45" s="76">
        <v>0</v>
      </c>
      <c r="G45" s="76">
        <v>0</v>
      </c>
      <c r="H45" s="76">
        <v>0</v>
      </c>
      <c r="I45" s="76">
        <v>0</v>
      </c>
    </row>
    <row r="46" spans="2:9" ht="409.5" customHeight="1">
      <c r="B46" s="57"/>
      <c r="C46" s="67"/>
      <c r="D46" s="68"/>
      <c r="E46" s="76"/>
      <c r="F46" s="76"/>
      <c r="G46" s="76"/>
      <c r="H46" s="76"/>
      <c r="I46" s="76"/>
    </row>
    <row r="47" spans="2:9" ht="409.5" customHeight="1">
      <c r="B47" s="57"/>
      <c r="C47" s="67"/>
      <c r="D47" s="68"/>
      <c r="E47" s="76"/>
      <c r="F47" s="76"/>
      <c r="G47" s="76"/>
      <c r="H47" s="76"/>
      <c r="I47" s="76"/>
    </row>
    <row r="48" spans="2:9" ht="117.75" customHeight="1">
      <c r="B48" s="57"/>
      <c r="C48" s="67"/>
      <c r="D48" s="68"/>
      <c r="E48" s="76"/>
      <c r="F48" s="76"/>
      <c r="G48" s="76"/>
      <c r="H48" s="76"/>
      <c r="I48" s="76"/>
    </row>
    <row r="49" spans="2:9" ht="318" customHeight="1">
      <c r="B49" s="69">
        <v>24</v>
      </c>
      <c r="C49" s="54" t="s">
        <v>69</v>
      </c>
      <c r="D49" s="70" t="s">
        <v>70</v>
      </c>
      <c r="E49" s="85">
        <v>1</v>
      </c>
      <c r="F49" s="85">
        <v>0</v>
      </c>
      <c r="G49" s="85">
        <v>0</v>
      </c>
      <c r="H49" s="85">
        <v>0</v>
      </c>
      <c r="I49" s="85">
        <v>0</v>
      </c>
    </row>
    <row r="50" spans="2:9" ht="409.5" customHeight="1">
      <c r="B50" s="71">
        <v>25</v>
      </c>
      <c r="C50" s="67" t="s">
        <v>71</v>
      </c>
      <c r="D50" s="65" t="s">
        <v>90</v>
      </c>
      <c r="E50" s="76">
        <v>1</v>
      </c>
      <c r="F50" s="76">
        <v>0</v>
      </c>
      <c r="G50" s="76">
        <v>0</v>
      </c>
      <c r="H50" s="76">
        <v>0</v>
      </c>
      <c r="I50" s="76">
        <v>0</v>
      </c>
    </row>
    <row r="51" spans="2:9" ht="69" customHeight="1">
      <c r="B51" s="71"/>
      <c r="C51" s="67"/>
      <c r="D51" s="66"/>
      <c r="E51" s="76"/>
      <c r="F51" s="76"/>
      <c r="G51" s="76"/>
      <c r="H51" s="76"/>
      <c r="I51" s="76"/>
    </row>
    <row r="52" spans="2:9" ht="362.25" customHeight="1">
      <c r="B52" s="69">
        <v>26</v>
      </c>
      <c r="C52" s="73" t="s">
        <v>72</v>
      </c>
      <c r="D52" s="13" t="s">
        <v>75</v>
      </c>
      <c r="E52" s="85">
        <v>1</v>
      </c>
      <c r="F52" s="85">
        <v>0</v>
      </c>
      <c r="G52" s="85">
        <v>0</v>
      </c>
      <c r="H52" s="85">
        <v>0</v>
      </c>
      <c r="I52" s="85">
        <v>0</v>
      </c>
    </row>
    <row r="53" spans="2:9" ht="333.75" customHeight="1">
      <c r="B53" s="69">
        <v>27</v>
      </c>
      <c r="C53" s="74" t="s">
        <v>73</v>
      </c>
      <c r="D53" s="55" t="s">
        <v>74</v>
      </c>
      <c r="E53" s="85">
        <v>1</v>
      </c>
      <c r="F53" s="85">
        <v>0</v>
      </c>
      <c r="G53" s="85">
        <v>0</v>
      </c>
      <c r="H53" s="85">
        <v>0</v>
      </c>
      <c r="I53" s="85">
        <v>0</v>
      </c>
    </row>
    <row r="54" spans="2:9" ht="141.75" customHeight="1">
      <c r="B54" s="46">
        <v>28</v>
      </c>
      <c r="C54" s="67" t="s">
        <v>76</v>
      </c>
      <c r="D54" s="72" t="s">
        <v>77</v>
      </c>
      <c r="E54" s="84">
        <v>3</v>
      </c>
      <c r="F54" s="84">
        <v>0</v>
      </c>
      <c r="G54" s="84">
        <v>0</v>
      </c>
      <c r="H54" s="84">
        <v>0</v>
      </c>
      <c r="I54" s="84">
        <v>0</v>
      </c>
    </row>
    <row r="55" spans="2:9" ht="408.75" customHeight="1">
      <c r="B55" s="46"/>
      <c r="C55" s="61"/>
      <c r="D55" s="75"/>
      <c r="E55" s="82"/>
      <c r="F55" s="82"/>
      <c r="G55" s="82"/>
      <c r="H55" s="82"/>
      <c r="I55" s="82"/>
    </row>
    <row r="56" spans="2:9" ht="322.5" customHeight="1">
      <c r="B56" s="69">
        <v>29</v>
      </c>
      <c r="C56" s="74" t="s">
        <v>78</v>
      </c>
      <c r="D56" s="55" t="s">
        <v>79</v>
      </c>
      <c r="E56" s="85">
        <v>6</v>
      </c>
      <c r="F56" s="85">
        <v>0</v>
      </c>
      <c r="G56" s="85">
        <v>0</v>
      </c>
      <c r="H56" s="85">
        <v>0</v>
      </c>
      <c r="I56" s="85">
        <v>0</v>
      </c>
    </row>
    <row r="57" spans="2:9" ht="409.5" customHeight="1">
      <c r="B57" s="57">
        <v>30</v>
      </c>
      <c r="C57" s="67" t="s">
        <v>80</v>
      </c>
      <c r="D57" s="72" t="s">
        <v>81</v>
      </c>
      <c r="E57" s="86">
        <v>1</v>
      </c>
      <c r="F57" s="86">
        <v>0</v>
      </c>
      <c r="G57" s="86">
        <v>0</v>
      </c>
      <c r="H57" s="86">
        <v>0</v>
      </c>
      <c r="I57" s="86">
        <v>0</v>
      </c>
    </row>
    <row r="58" spans="2:9" ht="277.5" customHeight="1">
      <c r="B58" s="57"/>
      <c r="C58" s="67"/>
      <c r="D58" s="72"/>
      <c r="E58" s="86"/>
      <c r="F58" s="86"/>
      <c r="G58" s="86"/>
      <c r="H58" s="86"/>
      <c r="I58" s="86"/>
    </row>
    <row r="59" spans="2:9" ht="409.5" customHeight="1">
      <c r="B59" s="67">
        <v>31</v>
      </c>
      <c r="C59" s="67" t="s">
        <v>82</v>
      </c>
      <c r="D59" s="63" t="s">
        <v>83</v>
      </c>
      <c r="E59" s="76">
        <v>1</v>
      </c>
      <c r="F59" s="76">
        <v>0</v>
      </c>
      <c r="G59" s="76">
        <v>0</v>
      </c>
      <c r="H59" s="76">
        <v>0</v>
      </c>
      <c r="I59" s="76">
        <v>0</v>
      </c>
    </row>
    <row r="60" spans="2:9" ht="57.75" customHeight="1">
      <c r="B60" s="67"/>
      <c r="C60" s="67"/>
      <c r="D60" s="64"/>
      <c r="E60" s="76"/>
      <c r="F60" s="76"/>
      <c r="G60" s="76"/>
      <c r="H60" s="76"/>
      <c r="I60" s="76"/>
    </row>
    <row r="61" spans="2:9" ht="358.5" customHeight="1">
      <c r="B61" s="69">
        <v>32</v>
      </c>
      <c r="C61" s="54" t="s">
        <v>84</v>
      </c>
      <c r="D61" s="77" t="s">
        <v>85</v>
      </c>
      <c r="E61" s="87">
        <v>1</v>
      </c>
      <c r="F61" s="87">
        <v>0</v>
      </c>
      <c r="G61" s="87">
        <v>0</v>
      </c>
      <c r="H61" s="87">
        <v>0</v>
      </c>
      <c r="I61" s="87">
        <v>0</v>
      </c>
    </row>
    <row r="62" spans="2:9" ht="330.75" customHeight="1">
      <c r="B62" s="74">
        <v>33</v>
      </c>
      <c r="C62" s="74" t="s">
        <v>25</v>
      </c>
      <c r="D62" s="55" t="s">
        <v>86</v>
      </c>
      <c r="E62" s="85">
        <v>1</v>
      </c>
      <c r="F62" s="85">
        <v>0</v>
      </c>
      <c r="G62" s="85">
        <v>0</v>
      </c>
      <c r="H62" s="85">
        <v>0</v>
      </c>
      <c r="I62" s="85">
        <v>0</v>
      </c>
    </row>
    <row r="63" spans="2:9" ht="281.25" customHeight="1">
      <c r="B63" s="74">
        <v>34</v>
      </c>
      <c r="C63" s="74" t="s">
        <v>87</v>
      </c>
      <c r="D63" s="70" t="s">
        <v>88</v>
      </c>
      <c r="E63" s="85">
        <v>1</v>
      </c>
      <c r="F63" s="85">
        <v>0</v>
      </c>
      <c r="G63" s="85">
        <v>0</v>
      </c>
      <c r="H63" s="85">
        <v>0</v>
      </c>
      <c r="I63" s="85">
        <v>0</v>
      </c>
    </row>
    <row r="64" spans="2:9" ht="15.75" customHeight="1">
      <c r="B64" s="8"/>
      <c r="C64" s="9"/>
      <c r="E64" s="8">
        <f>SUM(E13:E63)</f>
        <v>67</v>
      </c>
    </row>
    <row r="65" spans="2:5" ht="15.75" customHeight="1">
      <c r="B65" s="8"/>
      <c r="C65" s="9"/>
      <c r="E65" s="8"/>
    </row>
    <row r="66" spans="2:5" ht="15.75" customHeight="1">
      <c r="B66" s="8"/>
      <c r="C66" s="9"/>
      <c r="E66" s="8"/>
    </row>
    <row r="67" spans="2:5" ht="15.75" customHeight="1">
      <c r="B67" s="8"/>
      <c r="C67" s="9"/>
      <c r="E67" s="8"/>
    </row>
    <row r="68" spans="2:5" ht="15.75" customHeight="1">
      <c r="B68" s="8"/>
      <c r="C68" s="9"/>
      <c r="E68" s="8"/>
    </row>
    <row r="69" spans="2:5" ht="15.75" customHeight="1">
      <c r="B69" s="8"/>
      <c r="C69" s="9"/>
      <c r="E69" s="8"/>
    </row>
    <row r="70" spans="2:5" ht="15.75" customHeight="1">
      <c r="B70" s="8"/>
      <c r="C70" s="9"/>
      <c r="E70" s="8"/>
    </row>
    <row r="71" spans="2:5" ht="15.75" customHeight="1">
      <c r="B71" s="8"/>
      <c r="C71" s="9"/>
      <c r="E71" s="8"/>
    </row>
    <row r="72" spans="2:5" ht="15.75" customHeight="1">
      <c r="B72" s="8"/>
      <c r="C72" s="9"/>
      <c r="E72" s="8"/>
    </row>
    <row r="73" spans="2:5" ht="15.75" customHeight="1">
      <c r="B73" s="8"/>
      <c r="C73" s="9"/>
      <c r="E73" s="8"/>
    </row>
    <row r="74" spans="2:5" ht="15.75" customHeight="1">
      <c r="B74" s="8"/>
      <c r="C74" s="9"/>
      <c r="E74" s="8"/>
    </row>
    <row r="75" spans="2:5" ht="15.75" customHeight="1">
      <c r="B75" s="8"/>
      <c r="C75" s="9"/>
      <c r="E75" s="8"/>
    </row>
    <row r="76" spans="2:5" ht="15.75" customHeight="1">
      <c r="B76" s="8"/>
      <c r="C76" s="9"/>
      <c r="E76" s="8"/>
    </row>
    <row r="77" spans="2:5" ht="15.75" customHeight="1">
      <c r="B77" s="8"/>
      <c r="C77" s="9"/>
      <c r="E77" s="8"/>
    </row>
    <row r="78" spans="2:5" ht="15.75" customHeight="1">
      <c r="B78" s="8"/>
      <c r="C78" s="9"/>
      <c r="E78" s="8"/>
    </row>
  </sheetData>
  <mergeCells count="109">
    <mergeCell ref="G57:G58"/>
    <mergeCell ref="H57:H58"/>
    <mergeCell ref="I57:I58"/>
    <mergeCell ref="B59:B60"/>
    <mergeCell ref="C59:C60"/>
    <mergeCell ref="D59:D60"/>
    <mergeCell ref="E59:E60"/>
    <mergeCell ref="F59:F60"/>
    <mergeCell ref="G59:G60"/>
    <mergeCell ref="H59:H60"/>
    <mergeCell ref="I59:I60"/>
    <mergeCell ref="D57:D58"/>
    <mergeCell ref="C57:C58"/>
    <mergeCell ref="B57:B58"/>
    <mergeCell ref="E57:E58"/>
    <mergeCell ref="F57:F58"/>
    <mergeCell ref="B54:B55"/>
    <mergeCell ref="E54:E55"/>
    <mergeCell ref="F54:F55"/>
    <mergeCell ref="G54:G55"/>
    <mergeCell ref="H54:H55"/>
    <mergeCell ref="G50:G51"/>
    <mergeCell ref="H50:H51"/>
    <mergeCell ref="I50:I51"/>
    <mergeCell ref="D54:D55"/>
    <mergeCell ref="C54:C55"/>
    <mergeCell ref="I54:I55"/>
    <mergeCell ref="D50:D51"/>
    <mergeCell ref="C50:C51"/>
    <mergeCell ref="B50:B51"/>
    <mergeCell ref="E50:E51"/>
    <mergeCell ref="F50:F51"/>
    <mergeCell ref="D45:D48"/>
    <mergeCell ref="E45:E48"/>
    <mergeCell ref="F45:F48"/>
    <mergeCell ref="G45:G48"/>
    <mergeCell ref="H45:H48"/>
    <mergeCell ref="I45:I48"/>
    <mergeCell ref="B45:B48"/>
    <mergeCell ref="C45:C48"/>
    <mergeCell ref="D41:D44"/>
    <mergeCell ref="C41:C44"/>
    <mergeCell ref="B41:B44"/>
    <mergeCell ref="E41:E44"/>
    <mergeCell ref="F41:F44"/>
    <mergeCell ref="F38:F39"/>
    <mergeCell ref="G38:G39"/>
    <mergeCell ref="H38:H39"/>
    <mergeCell ref="I38:I39"/>
    <mergeCell ref="G41:G44"/>
    <mergeCell ref="H41:H44"/>
    <mergeCell ref="I41:I44"/>
    <mergeCell ref="B36:B37"/>
    <mergeCell ref="C38:C39"/>
    <mergeCell ref="B38:B39"/>
    <mergeCell ref="D38:D39"/>
    <mergeCell ref="E38:E39"/>
    <mergeCell ref="G34:G35"/>
    <mergeCell ref="H34:H35"/>
    <mergeCell ref="I34:I35"/>
    <mergeCell ref="C36:C37"/>
    <mergeCell ref="D36:D37"/>
    <mergeCell ref="E36:E37"/>
    <mergeCell ref="F36:F37"/>
    <mergeCell ref="G36:G37"/>
    <mergeCell ref="H36:H37"/>
    <mergeCell ref="I36:I37"/>
    <mergeCell ref="C34:C35"/>
    <mergeCell ref="B34:B35"/>
    <mergeCell ref="D34:D35"/>
    <mergeCell ref="E34:E35"/>
    <mergeCell ref="F34:F35"/>
    <mergeCell ref="G25:G26"/>
    <mergeCell ref="H25:H26"/>
    <mergeCell ref="I25:I26"/>
    <mergeCell ref="B32:B33"/>
    <mergeCell ref="C32:C33"/>
    <mergeCell ref="D32:D33"/>
    <mergeCell ref="E32:E33"/>
    <mergeCell ref="F32:F33"/>
    <mergeCell ref="G32:G33"/>
    <mergeCell ref="H32:H33"/>
    <mergeCell ref="I32:I33"/>
    <mergeCell ref="B25:B26"/>
    <mergeCell ref="C25:C26"/>
    <mergeCell ref="D25:D26"/>
    <mergeCell ref="E25:E26"/>
    <mergeCell ref="F25:F26"/>
    <mergeCell ref="G13:G14"/>
    <mergeCell ref="H13:H14"/>
    <mergeCell ref="I13:I14"/>
    <mergeCell ref="B20:B21"/>
    <mergeCell ref="C20:C21"/>
    <mergeCell ref="D20:D21"/>
    <mergeCell ref="E20:E21"/>
    <mergeCell ref="F20:F21"/>
    <mergeCell ref="G20:G21"/>
    <mergeCell ref="H20:H21"/>
    <mergeCell ref="I20:I21"/>
    <mergeCell ref="D13:D14"/>
    <mergeCell ref="C13:C14"/>
    <mergeCell ref="B13:B14"/>
    <mergeCell ref="E13:E14"/>
    <mergeCell ref="F13:F14"/>
    <mergeCell ref="B1:I1"/>
    <mergeCell ref="C2:H2"/>
    <mergeCell ref="C3:H3"/>
    <mergeCell ref="E5:I11"/>
    <mergeCell ref="C10:D10"/>
  </mergeCells>
  <pageMargins left="0.7" right="0.7" top="0.75" bottom="0.75" header="0" footer="0"/>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HP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MELBA COSTANZA MCNR. NIVIA RUIZ</dc:creator>
  <cp:lastModifiedBy>Luz Dary LDC. Chacon</cp:lastModifiedBy>
  <dcterms:created xsi:type="dcterms:W3CDTF">2020-09-16T11:55:20Z</dcterms:created>
  <dcterms:modified xsi:type="dcterms:W3CDTF">2023-09-06T04:20:57Z</dcterms:modified>
</cp:coreProperties>
</file>