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rmactualizacion\Documents\DIEGO\CONTRATACIÓN 2025\MINIMA\"/>
    </mc:Choice>
  </mc:AlternateContent>
  <xr:revisionPtr revIDLastSave="0" documentId="13_ncr:1_{D776A5BF-D80D-4A45-956D-0632F645FEDC}" xr6:coauthVersionLast="47" xr6:coauthVersionMax="47" xr10:uidLastSave="{00000000-0000-0000-0000-000000000000}"/>
  <bookViews>
    <workbookView xWindow="-120" yWindow="-120" windowWidth="29040" windowHeight="15720" firstSheet="2" activeTab="2" xr2:uid="{00000000-000D-0000-FFFF-FFFF00000000}"/>
  </bookViews>
  <sheets>
    <sheet name="Listado original" sheetId="1" state="hidden" r:id="rId1"/>
    <sheet name="Hoja1" sheetId="4" state="hidden" r:id="rId2"/>
    <sheet name="Adic y Modif Orden Alfab" sheetId="3" r:id="rId3"/>
    <sheet name="Hoja3" sheetId="6" state="hidden" r:id="rId4"/>
    <sheet name="Hoja2" sheetId="5" state="hidden" r:id="rId5"/>
  </sheets>
  <externalReferences>
    <externalReference r:id="rId6"/>
  </externalReferences>
  <definedNames>
    <definedName name="_xlnm._FilterDatabase" localSheetId="2" hidden="1">'Adic y Modif Orden Alfab'!$A$9:$AK$734</definedName>
    <definedName name="_xlnm._FilterDatabase" localSheetId="1" hidden="1">Hoja1!$A$1:$M$678</definedName>
    <definedName name="_xlnm._FilterDatabase" localSheetId="3" hidden="1">Hoja3!$A$1:$I$723</definedName>
    <definedName name="_xlnm._FilterDatabase" localSheetId="0" hidden="1">'Listado original'!$A$9:$AN$605</definedName>
    <definedName name="_xlnm.Print_Area" localSheetId="2">'Adic y Modif Orden Alfab'!$B$9:$S$10</definedName>
    <definedName name="_xlnm.Print_Area" localSheetId="0">'Listado original'!$B$1:$V$10</definedName>
  </definedNames>
  <calcPr calcId="181029"/>
</workbook>
</file>

<file path=xl/calcChain.xml><?xml version="1.0" encoding="utf-8"?>
<calcChain xmlns="http://schemas.openxmlformats.org/spreadsheetml/2006/main">
  <c r="M678" i="4" l="1"/>
  <c r="J678" i="4"/>
  <c r="M677" i="4"/>
  <c r="J677" i="4"/>
  <c r="M676" i="4"/>
  <c r="J676" i="4"/>
  <c r="M675" i="4"/>
  <c r="J675" i="4"/>
  <c r="M674" i="4"/>
  <c r="J674" i="4"/>
  <c r="M673" i="4"/>
  <c r="J673" i="4"/>
  <c r="M672" i="4"/>
  <c r="J672" i="4"/>
  <c r="M671" i="4"/>
  <c r="J671" i="4"/>
  <c r="M670" i="4"/>
  <c r="J670" i="4"/>
  <c r="M669" i="4"/>
  <c r="J669" i="4"/>
  <c r="M668" i="4"/>
  <c r="J668" i="4"/>
  <c r="M667" i="4"/>
  <c r="J667" i="4"/>
  <c r="M666" i="4"/>
  <c r="J666" i="4"/>
  <c r="M665" i="4"/>
  <c r="J665" i="4"/>
  <c r="M664" i="4"/>
  <c r="J664" i="4"/>
  <c r="M663" i="4"/>
  <c r="J663" i="4"/>
  <c r="M662" i="4"/>
  <c r="J662" i="4"/>
  <c r="M661" i="4"/>
  <c r="J661" i="4"/>
  <c r="M660" i="4"/>
  <c r="J660" i="4"/>
  <c r="M659" i="4"/>
  <c r="J659" i="4"/>
  <c r="M658" i="4"/>
  <c r="J658" i="4"/>
  <c r="M657" i="4"/>
  <c r="J657" i="4"/>
  <c r="M656" i="4"/>
  <c r="J656" i="4"/>
  <c r="M655" i="4"/>
  <c r="J655" i="4"/>
  <c r="M654" i="4"/>
  <c r="J654" i="4"/>
  <c r="M653" i="4"/>
  <c r="J653" i="4"/>
  <c r="M652" i="4"/>
  <c r="J652" i="4"/>
  <c r="M651" i="4"/>
  <c r="J651" i="4"/>
  <c r="M650" i="4"/>
  <c r="J650" i="4"/>
  <c r="M649" i="4"/>
  <c r="J649" i="4"/>
  <c r="M648" i="4"/>
  <c r="J648" i="4"/>
  <c r="M647" i="4"/>
  <c r="J647" i="4"/>
  <c r="M646" i="4"/>
  <c r="J646" i="4"/>
  <c r="M645" i="4"/>
  <c r="J645" i="4"/>
  <c r="M644" i="4"/>
  <c r="J644" i="4"/>
  <c r="M643" i="4"/>
  <c r="J643" i="4"/>
  <c r="M642" i="4"/>
  <c r="J642" i="4"/>
  <c r="M641" i="4"/>
  <c r="J641" i="4"/>
  <c r="M640" i="4"/>
  <c r="J640" i="4"/>
  <c r="M639" i="4"/>
  <c r="J639" i="4"/>
  <c r="M638" i="4"/>
  <c r="J638" i="4"/>
  <c r="M637" i="4"/>
  <c r="J637" i="4"/>
  <c r="M636" i="4"/>
  <c r="J636" i="4"/>
  <c r="M635" i="4"/>
  <c r="J635" i="4"/>
  <c r="M634" i="4"/>
  <c r="J634" i="4"/>
  <c r="M633" i="4"/>
  <c r="J633" i="4"/>
  <c r="M632" i="4"/>
  <c r="J632" i="4"/>
  <c r="M631" i="4"/>
  <c r="J631" i="4"/>
  <c r="M630" i="4"/>
  <c r="J630" i="4"/>
  <c r="M629" i="4"/>
  <c r="J629" i="4"/>
  <c r="M628" i="4"/>
  <c r="J628" i="4"/>
  <c r="M627" i="4"/>
  <c r="J627" i="4"/>
  <c r="M626" i="4"/>
  <c r="J626" i="4"/>
  <c r="M625" i="4"/>
  <c r="J625" i="4"/>
  <c r="M624" i="4"/>
  <c r="J624" i="4"/>
  <c r="M623" i="4"/>
  <c r="J623" i="4"/>
  <c r="M622" i="4"/>
  <c r="J622" i="4"/>
  <c r="M621" i="4"/>
  <c r="J621" i="4"/>
  <c r="M620" i="4"/>
  <c r="J620" i="4"/>
  <c r="M619" i="4"/>
  <c r="J619" i="4"/>
  <c r="M618" i="4"/>
  <c r="J618" i="4"/>
  <c r="M617" i="4"/>
  <c r="J617" i="4"/>
  <c r="M616" i="4"/>
  <c r="J616" i="4"/>
  <c r="M615" i="4"/>
  <c r="J615" i="4"/>
  <c r="M614" i="4"/>
  <c r="J614" i="4"/>
  <c r="M613" i="4"/>
  <c r="J613" i="4"/>
  <c r="M612" i="4"/>
  <c r="J612" i="4"/>
  <c r="M611" i="4"/>
  <c r="J611" i="4"/>
  <c r="M610" i="4"/>
  <c r="J610" i="4"/>
  <c r="M609" i="4"/>
  <c r="J609" i="4"/>
  <c r="M608" i="4"/>
  <c r="J608" i="4"/>
  <c r="M607" i="4"/>
  <c r="J607" i="4"/>
  <c r="M606" i="4"/>
  <c r="J606" i="4"/>
  <c r="M605" i="4"/>
  <c r="J605" i="4"/>
  <c r="M604" i="4"/>
  <c r="J604" i="4"/>
  <c r="M603" i="4"/>
  <c r="J603" i="4"/>
  <c r="M602" i="4"/>
  <c r="J602" i="4"/>
  <c r="M601" i="4"/>
  <c r="J601" i="4"/>
  <c r="M600" i="4"/>
  <c r="J600" i="4"/>
  <c r="M599" i="4"/>
  <c r="J599" i="4"/>
  <c r="M598" i="4"/>
  <c r="J598" i="4"/>
  <c r="M597" i="4"/>
  <c r="J597" i="4"/>
  <c r="M596" i="4"/>
  <c r="J596" i="4"/>
  <c r="M595" i="4"/>
  <c r="J595" i="4"/>
  <c r="M594" i="4"/>
  <c r="J594" i="4"/>
  <c r="M593" i="4"/>
  <c r="J593" i="4"/>
  <c r="M592" i="4"/>
  <c r="J592" i="4"/>
  <c r="M591" i="4"/>
  <c r="J591" i="4"/>
  <c r="M590" i="4"/>
  <c r="J590" i="4"/>
  <c r="M589" i="4"/>
  <c r="J589" i="4"/>
  <c r="M588" i="4"/>
  <c r="J588" i="4"/>
  <c r="M587" i="4"/>
  <c r="J587" i="4"/>
  <c r="M586" i="4"/>
  <c r="J586" i="4"/>
  <c r="M585" i="4"/>
  <c r="J585" i="4"/>
  <c r="M584" i="4"/>
  <c r="J584" i="4"/>
  <c r="M583" i="4"/>
  <c r="J583" i="4"/>
  <c r="M582" i="4"/>
  <c r="J582" i="4"/>
  <c r="M581" i="4"/>
  <c r="J581" i="4"/>
  <c r="M580" i="4"/>
  <c r="J580" i="4"/>
  <c r="M579" i="4"/>
  <c r="J579" i="4"/>
  <c r="M578" i="4"/>
  <c r="J578" i="4"/>
  <c r="M577" i="4"/>
  <c r="J577" i="4"/>
  <c r="M576" i="4"/>
  <c r="J576" i="4"/>
  <c r="M575" i="4"/>
  <c r="J575" i="4"/>
  <c r="M574" i="4"/>
  <c r="J574" i="4"/>
  <c r="M573" i="4"/>
  <c r="J573" i="4"/>
  <c r="M572" i="4"/>
  <c r="J572" i="4"/>
  <c r="M571" i="4"/>
  <c r="J571" i="4"/>
  <c r="M570" i="4"/>
  <c r="J570" i="4"/>
  <c r="M569" i="4"/>
  <c r="J569" i="4"/>
  <c r="M568" i="4"/>
  <c r="J568" i="4"/>
  <c r="M567" i="4"/>
  <c r="J567" i="4"/>
  <c r="M566" i="4"/>
  <c r="J566" i="4"/>
  <c r="M565" i="4"/>
  <c r="J565" i="4"/>
  <c r="M564" i="4"/>
  <c r="J564" i="4"/>
  <c r="M563" i="4"/>
  <c r="J563" i="4"/>
  <c r="M562" i="4"/>
  <c r="J562" i="4"/>
  <c r="M561" i="4"/>
  <c r="J561" i="4"/>
  <c r="M560" i="4"/>
  <c r="J560" i="4"/>
  <c r="M559" i="4"/>
  <c r="J559" i="4"/>
  <c r="M558" i="4"/>
  <c r="J558" i="4"/>
  <c r="M557" i="4"/>
  <c r="J557" i="4"/>
  <c r="M556" i="4"/>
  <c r="J556" i="4"/>
  <c r="M555" i="4"/>
  <c r="J555" i="4"/>
  <c r="M554" i="4"/>
  <c r="J554" i="4"/>
  <c r="M553" i="4"/>
  <c r="J553" i="4"/>
  <c r="M552" i="4"/>
  <c r="J552" i="4"/>
  <c r="M551" i="4"/>
  <c r="J551" i="4"/>
  <c r="M550" i="4"/>
  <c r="J550" i="4"/>
  <c r="M549" i="4"/>
  <c r="J549" i="4"/>
  <c r="M548" i="4"/>
  <c r="J548" i="4"/>
  <c r="M547" i="4"/>
  <c r="J547" i="4"/>
  <c r="M546" i="4"/>
  <c r="J546" i="4"/>
  <c r="M545" i="4"/>
  <c r="J545" i="4"/>
  <c r="M544" i="4"/>
  <c r="J544" i="4"/>
  <c r="M543" i="4"/>
  <c r="J543" i="4"/>
  <c r="M542" i="4"/>
  <c r="J542" i="4"/>
  <c r="M541" i="4"/>
  <c r="J541" i="4"/>
  <c r="M540" i="4"/>
  <c r="J540" i="4"/>
  <c r="M539" i="4"/>
  <c r="J539" i="4"/>
  <c r="M538" i="4"/>
  <c r="J538" i="4"/>
  <c r="M537" i="4"/>
  <c r="J537" i="4"/>
  <c r="M536" i="4"/>
  <c r="J536" i="4"/>
  <c r="M535" i="4"/>
  <c r="J535" i="4"/>
  <c r="M534" i="4"/>
  <c r="J534" i="4"/>
  <c r="M533" i="4"/>
  <c r="J533" i="4"/>
  <c r="M532" i="4"/>
  <c r="J532" i="4"/>
  <c r="M531" i="4"/>
  <c r="J531" i="4"/>
  <c r="M530" i="4"/>
  <c r="J530" i="4"/>
  <c r="M529" i="4"/>
  <c r="J529" i="4"/>
  <c r="M528" i="4"/>
  <c r="J528" i="4"/>
  <c r="M527" i="4"/>
  <c r="J527" i="4"/>
  <c r="M526" i="4"/>
  <c r="J526" i="4"/>
  <c r="M525" i="4"/>
  <c r="J525" i="4"/>
  <c r="M524" i="4"/>
  <c r="J524" i="4"/>
  <c r="M523" i="4"/>
  <c r="J523" i="4"/>
  <c r="M522" i="4"/>
  <c r="J522" i="4"/>
  <c r="M521" i="4"/>
  <c r="J521" i="4"/>
  <c r="M520" i="4"/>
  <c r="J520" i="4"/>
  <c r="M519" i="4"/>
  <c r="J519" i="4"/>
  <c r="M518" i="4"/>
  <c r="J518" i="4"/>
  <c r="M517" i="4"/>
  <c r="J517" i="4"/>
  <c r="M516" i="4"/>
  <c r="J516" i="4"/>
  <c r="M515" i="4"/>
  <c r="J515" i="4"/>
  <c r="M514" i="4"/>
  <c r="J514" i="4"/>
  <c r="M513" i="4"/>
  <c r="J513" i="4"/>
  <c r="M512" i="4"/>
  <c r="J512" i="4"/>
  <c r="M511" i="4"/>
  <c r="J511" i="4"/>
  <c r="M510" i="4"/>
  <c r="J510" i="4"/>
  <c r="M509" i="4"/>
  <c r="J509" i="4"/>
  <c r="M508" i="4"/>
  <c r="J508" i="4"/>
  <c r="M507" i="4"/>
  <c r="J507" i="4"/>
  <c r="M506" i="4"/>
  <c r="J506" i="4"/>
  <c r="M505" i="4"/>
  <c r="J505" i="4"/>
  <c r="M504" i="4"/>
  <c r="J504" i="4"/>
  <c r="M503" i="4"/>
  <c r="J503" i="4"/>
  <c r="M502" i="4"/>
  <c r="J502" i="4"/>
  <c r="M501" i="4"/>
  <c r="J501" i="4"/>
  <c r="M500" i="4"/>
  <c r="J500" i="4"/>
  <c r="M499" i="4"/>
  <c r="J499" i="4"/>
  <c r="M498" i="4"/>
  <c r="J498" i="4"/>
  <c r="M497" i="4"/>
  <c r="J497" i="4"/>
  <c r="M496" i="4"/>
  <c r="J496" i="4"/>
  <c r="M495" i="4"/>
  <c r="J495" i="4"/>
  <c r="M494" i="4"/>
  <c r="J494" i="4"/>
  <c r="M493" i="4"/>
  <c r="J493" i="4"/>
  <c r="M492" i="4"/>
  <c r="J492" i="4"/>
  <c r="M491" i="4"/>
  <c r="J491" i="4"/>
  <c r="M490" i="4"/>
  <c r="J490" i="4"/>
  <c r="L489" i="4"/>
  <c r="M489" i="4" s="1"/>
  <c r="I489" i="4"/>
  <c r="J489" i="4" s="1"/>
  <c r="M488" i="4"/>
  <c r="J488" i="4"/>
  <c r="M487" i="4"/>
  <c r="J487" i="4"/>
  <c r="M486" i="4"/>
  <c r="J486" i="4"/>
  <c r="M485" i="4"/>
  <c r="J485" i="4"/>
  <c r="M484" i="4"/>
  <c r="J484" i="4"/>
  <c r="M483" i="4"/>
  <c r="J483" i="4"/>
  <c r="M482" i="4"/>
  <c r="J482" i="4"/>
  <c r="M481" i="4"/>
  <c r="J481" i="4"/>
  <c r="M480" i="4"/>
  <c r="J480" i="4"/>
  <c r="M479" i="4"/>
  <c r="J479" i="4"/>
  <c r="M478" i="4"/>
  <c r="J478" i="4"/>
  <c r="M477" i="4"/>
  <c r="J477" i="4"/>
  <c r="M476" i="4"/>
  <c r="J476" i="4"/>
  <c r="M475" i="4"/>
  <c r="J475" i="4"/>
  <c r="M474" i="4"/>
  <c r="J474" i="4"/>
  <c r="M473" i="4"/>
  <c r="J473" i="4"/>
  <c r="M472" i="4"/>
  <c r="J472" i="4"/>
  <c r="M471" i="4"/>
  <c r="J471" i="4"/>
  <c r="M470" i="4"/>
  <c r="J470" i="4"/>
  <c r="M469" i="4"/>
  <c r="J469" i="4"/>
  <c r="M468" i="4"/>
  <c r="J468" i="4"/>
  <c r="M467" i="4"/>
  <c r="J467" i="4"/>
  <c r="M466" i="4"/>
  <c r="J466" i="4"/>
  <c r="M465" i="4"/>
  <c r="J465" i="4"/>
  <c r="M464" i="4"/>
  <c r="J464" i="4"/>
  <c r="M463" i="4"/>
  <c r="J463" i="4"/>
  <c r="M462" i="4"/>
  <c r="J462" i="4"/>
  <c r="M461" i="4"/>
  <c r="J461" i="4"/>
  <c r="M460" i="4"/>
  <c r="J460" i="4"/>
  <c r="M459" i="4"/>
  <c r="J459" i="4"/>
  <c r="M458" i="4"/>
  <c r="J458" i="4"/>
  <c r="M457" i="4"/>
  <c r="J457" i="4"/>
  <c r="M456" i="4"/>
  <c r="J456" i="4"/>
  <c r="M455" i="4"/>
  <c r="J455" i="4"/>
  <c r="M454" i="4"/>
  <c r="J454" i="4"/>
  <c r="M453" i="4"/>
  <c r="J453" i="4"/>
  <c r="M452" i="4"/>
  <c r="J452" i="4"/>
  <c r="M451" i="4"/>
  <c r="J451" i="4"/>
  <c r="M450" i="4"/>
  <c r="J450" i="4"/>
  <c r="M449" i="4"/>
  <c r="J449" i="4"/>
  <c r="M448" i="4"/>
  <c r="J448" i="4"/>
  <c r="M447" i="4"/>
  <c r="J447" i="4"/>
  <c r="M446" i="4"/>
  <c r="J446" i="4"/>
  <c r="M445" i="4"/>
  <c r="J445" i="4"/>
  <c r="M444" i="4"/>
  <c r="J444" i="4"/>
  <c r="M443" i="4"/>
  <c r="J443" i="4"/>
  <c r="M442" i="4"/>
  <c r="J442" i="4"/>
  <c r="M441" i="4"/>
  <c r="J441" i="4"/>
  <c r="M440" i="4"/>
  <c r="J440" i="4"/>
  <c r="M439" i="4"/>
  <c r="J439" i="4"/>
  <c r="M438" i="4"/>
  <c r="J438" i="4"/>
  <c r="M437" i="4"/>
  <c r="J437" i="4"/>
  <c r="M436" i="4"/>
  <c r="J436" i="4"/>
  <c r="M435" i="4"/>
  <c r="J435" i="4"/>
  <c r="M434" i="4"/>
  <c r="J434" i="4"/>
  <c r="M433" i="4"/>
  <c r="J433" i="4"/>
  <c r="M432" i="4"/>
  <c r="J432" i="4"/>
  <c r="M431" i="4"/>
  <c r="J431" i="4"/>
  <c r="M430" i="4"/>
  <c r="J430" i="4"/>
  <c r="M429" i="4"/>
  <c r="J429" i="4"/>
  <c r="M428" i="4"/>
  <c r="J428" i="4"/>
  <c r="M427" i="4"/>
  <c r="J427" i="4"/>
  <c r="M426" i="4"/>
  <c r="J426" i="4"/>
  <c r="M425" i="4"/>
  <c r="J425" i="4"/>
  <c r="M424" i="4"/>
  <c r="J424" i="4"/>
  <c r="M423" i="4"/>
  <c r="J423" i="4"/>
  <c r="M422" i="4"/>
  <c r="J422" i="4"/>
  <c r="M421" i="4"/>
  <c r="J421" i="4"/>
  <c r="M420" i="4"/>
  <c r="J420" i="4"/>
  <c r="M419" i="4"/>
  <c r="J419" i="4"/>
  <c r="M418" i="4"/>
  <c r="J418" i="4"/>
  <c r="M417" i="4"/>
  <c r="J417" i="4"/>
  <c r="M416" i="4"/>
  <c r="J416" i="4"/>
  <c r="M415" i="4"/>
  <c r="J415" i="4"/>
  <c r="M414" i="4"/>
  <c r="J414" i="4"/>
  <c r="M413" i="4"/>
  <c r="J413" i="4"/>
  <c r="M412" i="4"/>
  <c r="J412" i="4"/>
  <c r="M411" i="4"/>
  <c r="J411" i="4"/>
  <c r="M410" i="4"/>
  <c r="J410" i="4"/>
  <c r="M409" i="4"/>
  <c r="J409" i="4"/>
  <c r="M408" i="4"/>
  <c r="J408" i="4"/>
  <c r="M407" i="4"/>
  <c r="J407" i="4"/>
  <c r="M406" i="4"/>
  <c r="J406" i="4"/>
  <c r="M405" i="4"/>
  <c r="J405" i="4"/>
  <c r="M404" i="4"/>
  <c r="J404" i="4"/>
  <c r="M403" i="4"/>
  <c r="J403" i="4"/>
  <c r="M402" i="4"/>
  <c r="J402" i="4"/>
  <c r="M401" i="4"/>
  <c r="J401" i="4"/>
  <c r="M400" i="4"/>
  <c r="J400" i="4"/>
  <c r="M399" i="4"/>
  <c r="J399" i="4"/>
  <c r="M398" i="4"/>
  <c r="J398" i="4"/>
  <c r="M397" i="4"/>
  <c r="J397" i="4"/>
  <c r="M396" i="4"/>
  <c r="J396" i="4"/>
  <c r="M395" i="4"/>
  <c r="J395" i="4"/>
  <c r="M394" i="4"/>
  <c r="J394" i="4"/>
  <c r="M393" i="4"/>
  <c r="J393" i="4"/>
  <c r="M392" i="4"/>
  <c r="J392" i="4"/>
  <c r="M391" i="4"/>
  <c r="J391" i="4"/>
  <c r="M390" i="4"/>
  <c r="J390" i="4"/>
  <c r="M389" i="4"/>
  <c r="J389" i="4"/>
  <c r="M388" i="4"/>
  <c r="J388" i="4"/>
  <c r="M387" i="4"/>
  <c r="J387" i="4"/>
  <c r="M386" i="4"/>
  <c r="J386" i="4"/>
  <c r="M385" i="4"/>
  <c r="J385" i="4"/>
  <c r="M384" i="4"/>
  <c r="J384" i="4"/>
  <c r="M383" i="4"/>
  <c r="J383" i="4"/>
  <c r="M382" i="4"/>
  <c r="J382" i="4"/>
  <c r="M381" i="4"/>
  <c r="J381" i="4"/>
  <c r="M380" i="4"/>
  <c r="J380" i="4"/>
  <c r="M379" i="4"/>
  <c r="J379" i="4"/>
  <c r="M378" i="4"/>
  <c r="J378" i="4"/>
  <c r="M377" i="4"/>
  <c r="J377" i="4"/>
  <c r="M376" i="4"/>
  <c r="J376" i="4"/>
  <c r="M375" i="4"/>
  <c r="J375" i="4"/>
  <c r="M374" i="4"/>
  <c r="J374" i="4"/>
  <c r="M373" i="4"/>
  <c r="J373" i="4"/>
  <c r="M372" i="4"/>
  <c r="J372" i="4"/>
  <c r="M371" i="4"/>
  <c r="J371" i="4"/>
  <c r="M370" i="4"/>
  <c r="J370" i="4"/>
  <c r="M369" i="4"/>
  <c r="J369" i="4"/>
  <c r="M368" i="4"/>
  <c r="J368" i="4"/>
  <c r="M367" i="4"/>
  <c r="J367" i="4"/>
  <c r="M366" i="4"/>
  <c r="J366" i="4"/>
  <c r="M365" i="4"/>
  <c r="J365" i="4"/>
  <c r="M364" i="4"/>
  <c r="J364" i="4"/>
  <c r="M363" i="4"/>
  <c r="J363" i="4"/>
  <c r="M362" i="4"/>
  <c r="J362" i="4"/>
  <c r="M361" i="4"/>
  <c r="J361" i="4"/>
  <c r="M360" i="4"/>
  <c r="J360" i="4"/>
  <c r="M359" i="4"/>
  <c r="J359" i="4"/>
  <c r="M358" i="4"/>
  <c r="J358" i="4"/>
  <c r="M357" i="4"/>
  <c r="J357" i="4"/>
  <c r="M356" i="4"/>
  <c r="J356" i="4"/>
  <c r="M355" i="4"/>
  <c r="J355" i="4"/>
  <c r="M354" i="4"/>
  <c r="J354" i="4"/>
  <c r="M353" i="4"/>
  <c r="J353" i="4"/>
  <c r="M352" i="4"/>
  <c r="J352" i="4"/>
  <c r="M351" i="4"/>
  <c r="J351" i="4"/>
  <c r="M350" i="4"/>
  <c r="J350" i="4"/>
  <c r="M349" i="4"/>
  <c r="J349" i="4"/>
  <c r="M348" i="4"/>
  <c r="J348" i="4"/>
  <c r="M347" i="4"/>
  <c r="J347" i="4"/>
  <c r="M346" i="4"/>
  <c r="J346" i="4"/>
  <c r="M345" i="4"/>
  <c r="J345" i="4"/>
  <c r="M344" i="4"/>
  <c r="J344" i="4"/>
  <c r="M343" i="4"/>
  <c r="J343" i="4"/>
  <c r="M342" i="4"/>
  <c r="J342" i="4"/>
  <c r="M341" i="4"/>
  <c r="J341" i="4"/>
  <c r="M340" i="4"/>
  <c r="J340" i="4"/>
  <c r="M339" i="4"/>
  <c r="J339" i="4"/>
  <c r="M338" i="4"/>
  <c r="J338" i="4"/>
  <c r="M337" i="4"/>
  <c r="J337" i="4"/>
  <c r="M336" i="4"/>
  <c r="J336" i="4"/>
  <c r="M335" i="4"/>
  <c r="J335" i="4"/>
  <c r="M334" i="4"/>
  <c r="J334" i="4"/>
  <c r="M333" i="4"/>
  <c r="J333" i="4"/>
  <c r="M332" i="4"/>
  <c r="J332" i="4"/>
  <c r="M331" i="4"/>
  <c r="J331" i="4"/>
  <c r="M330" i="4"/>
  <c r="J330" i="4"/>
  <c r="M329" i="4"/>
  <c r="J329" i="4"/>
  <c r="M328" i="4"/>
  <c r="J328" i="4"/>
  <c r="M327" i="4"/>
  <c r="J327" i="4"/>
  <c r="M326" i="4"/>
  <c r="J326" i="4"/>
  <c r="M325" i="4"/>
  <c r="J325" i="4"/>
  <c r="M324" i="4"/>
  <c r="J324" i="4"/>
  <c r="M323" i="4"/>
  <c r="J323" i="4"/>
  <c r="M322" i="4"/>
  <c r="J322" i="4"/>
  <c r="M321" i="4"/>
  <c r="J321" i="4"/>
  <c r="M320" i="4"/>
  <c r="J320" i="4"/>
  <c r="M319" i="4"/>
  <c r="J319" i="4"/>
  <c r="M318" i="4"/>
  <c r="J318" i="4"/>
  <c r="M317" i="4"/>
  <c r="J317" i="4"/>
  <c r="M316" i="4"/>
  <c r="J316" i="4"/>
  <c r="M315" i="4"/>
  <c r="J315" i="4"/>
  <c r="M314" i="4"/>
  <c r="J314" i="4"/>
  <c r="M313" i="4"/>
  <c r="J313" i="4"/>
  <c r="M312" i="4"/>
  <c r="J312" i="4"/>
  <c r="M311" i="4"/>
  <c r="J311" i="4"/>
  <c r="M310" i="4"/>
  <c r="J310" i="4"/>
  <c r="M309" i="4"/>
  <c r="J309" i="4"/>
  <c r="M308" i="4"/>
  <c r="J308" i="4"/>
  <c r="M307" i="4"/>
  <c r="J307" i="4"/>
  <c r="M306" i="4"/>
  <c r="J306" i="4"/>
  <c r="M305" i="4"/>
  <c r="J305" i="4"/>
  <c r="M304" i="4"/>
  <c r="J304" i="4"/>
  <c r="M303" i="4"/>
  <c r="J303" i="4"/>
  <c r="M302" i="4"/>
  <c r="J302" i="4"/>
  <c r="M301" i="4"/>
  <c r="J301" i="4"/>
  <c r="M300" i="4"/>
  <c r="J300" i="4"/>
  <c r="M299" i="4"/>
  <c r="J299" i="4"/>
  <c r="M298" i="4"/>
  <c r="J298" i="4"/>
  <c r="M297" i="4"/>
  <c r="J297" i="4"/>
  <c r="M296" i="4"/>
  <c r="J296" i="4"/>
  <c r="M295" i="4"/>
  <c r="J295" i="4"/>
  <c r="M294" i="4"/>
  <c r="J294" i="4"/>
  <c r="M293" i="4"/>
  <c r="J293" i="4"/>
  <c r="M292" i="4"/>
  <c r="J292" i="4"/>
  <c r="M291" i="4"/>
  <c r="J291" i="4"/>
  <c r="M290" i="4"/>
  <c r="J290" i="4"/>
  <c r="M289" i="4"/>
  <c r="J289" i="4"/>
  <c r="M288" i="4"/>
  <c r="J288" i="4"/>
  <c r="M287" i="4"/>
  <c r="J287" i="4"/>
  <c r="M286" i="4"/>
  <c r="J286" i="4"/>
  <c r="M285" i="4"/>
  <c r="J285" i="4"/>
  <c r="M284" i="4"/>
  <c r="J284" i="4"/>
  <c r="M283" i="4"/>
  <c r="J283" i="4"/>
  <c r="M282" i="4"/>
  <c r="J282" i="4"/>
  <c r="M281" i="4"/>
  <c r="J281" i="4"/>
  <c r="M280" i="4"/>
  <c r="J280" i="4"/>
  <c r="M279" i="4"/>
  <c r="J279" i="4"/>
  <c r="M278" i="4"/>
  <c r="J278" i="4"/>
  <c r="M277" i="4"/>
  <c r="J277" i="4"/>
  <c r="M276" i="4"/>
  <c r="J276" i="4"/>
  <c r="M275" i="4"/>
  <c r="J275" i="4"/>
  <c r="M274" i="4"/>
  <c r="J274" i="4"/>
  <c r="M273" i="4"/>
  <c r="J273" i="4"/>
  <c r="M272" i="4"/>
  <c r="J272" i="4"/>
  <c r="M271" i="4"/>
  <c r="J271" i="4"/>
  <c r="M270" i="4"/>
  <c r="J270" i="4"/>
  <c r="M269" i="4"/>
  <c r="J269" i="4"/>
  <c r="M268" i="4"/>
  <c r="J268" i="4"/>
  <c r="M267" i="4"/>
  <c r="J267" i="4"/>
  <c r="M266" i="4"/>
  <c r="J266" i="4"/>
  <c r="M265" i="4"/>
  <c r="J265" i="4"/>
  <c r="M264" i="4"/>
  <c r="J264" i="4"/>
  <c r="M263" i="4"/>
  <c r="J263" i="4"/>
  <c r="M262" i="4"/>
  <c r="J262" i="4"/>
  <c r="M261" i="4"/>
  <c r="J261" i="4"/>
  <c r="M260" i="4"/>
  <c r="J260" i="4"/>
  <c r="M259" i="4"/>
  <c r="J259" i="4"/>
  <c r="M258" i="4"/>
  <c r="J258" i="4"/>
  <c r="M257" i="4"/>
  <c r="J257" i="4"/>
  <c r="M256" i="4"/>
  <c r="J256" i="4"/>
  <c r="M255" i="4"/>
  <c r="J255" i="4"/>
  <c r="M254" i="4"/>
  <c r="J254" i="4"/>
  <c r="M253" i="4"/>
  <c r="J253" i="4"/>
  <c r="M252" i="4"/>
  <c r="J252" i="4"/>
  <c r="M251" i="4"/>
  <c r="J251" i="4"/>
  <c r="M250" i="4"/>
  <c r="J250" i="4"/>
  <c r="M249" i="4"/>
  <c r="J249" i="4"/>
  <c r="M248" i="4"/>
  <c r="J248" i="4"/>
  <c r="M247" i="4"/>
  <c r="J247" i="4"/>
  <c r="M246" i="4"/>
  <c r="J246" i="4"/>
  <c r="M245" i="4"/>
  <c r="J245" i="4"/>
  <c r="M244" i="4"/>
  <c r="J244" i="4"/>
  <c r="M243" i="4"/>
  <c r="J243" i="4"/>
  <c r="M242" i="4"/>
  <c r="J242" i="4"/>
  <c r="M241" i="4"/>
  <c r="J241" i="4"/>
  <c r="M240" i="4"/>
  <c r="J240" i="4"/>
  <c r="M239" i="4"/>
  <c r="J239" i="4"/>
  <c r="M238" i="4"/>
  <c r="J238" i="4"/>
  <c r="M237" i="4"/>
  <c r="J237" i="4"/>
  <c r="M236" i="4"/>
  <c r="J236" i="4"/>
  <c r="M235" i="4"/>
  <c r="J235" i="4"/>
  <c r="M234" i="4"/>
  <c r="J234" i="4"/>
  <c r="M233" i="4"/>
  <c r="J233" i="4"/>
  <c r="M232" i="4"/>
  <c r="J232" i="4"/>
  <c r="M231" i="4"/>
  <c r="J231" i="4"/>
  <c r="M230" i="4"/>
  <c r="J230" i="4"/>
  <c r="M229" i="4"/>
  <c r="J229" i="4"/>
  <c r="M228" i="4"/>
  <c r="J228" i="4"/>
  <c r="M227" i="4"/>
  <c r="J227" i="4"/>
  <c r="M226" i="4"/>
  <c r="J226" i="4"/>
  <c r="M225" i="4"/>
  <c r="J225" i="4"/>
  <c r="M224" i="4"/>
  <c r="J224" i="4"/>
  <c r="M223" i="4"/>
  <c r="J223" i="4"/>
  <c r="M222" i="4"/>
  <c r="J222" i="4"/>
  <c r="M221" i="4"/>
  <c r="J221" i="4"/>
  <c r="M220" i="4"/>
  <c r="J220" i="4"/>
  <c r="M219" i="4"/>
  <c r="J219" i="4"/>
  <c r="M218" i="4"/>
  <c r="J218" i="4"/>
  <c r="M217" i="4"/>
  <c r="J217" i="4"/>
  <c r="M216" i="4"/>
  <c r="J216" i="4"/>
  <c r="M215" i="4"/>
  <c r="J215" i="4"/>
  <c r="M214" i="4"/>
  <c r="J214" i="4"/>
  <c r="M213" i="4"/>
  <c r="J213" i="4"/>
  <c r="M212" i="4"/>
  <c r="J212" i="4"/>
  <c r="M211" i="4"/>
  <c r="J211" i="4"/>
  <c r="M210" i="4"/>
  <c r="J210" i="4"/>
  <c r="M209" i="4"/>
  <c r="J209" i="4"/>
  <c r="M208" i="4"/>
  <c r="J208" i="4"/>
  <c r="M207" i="4"/>
  <c r="J207" i="4"/>
  <c r="M206" i="4"/>
  <c r="J206" i="4"/>
  <c r="M205" i="4"/>
  <c r="J205" i="4"/>
  <c r="M204" i="4"/>
  <c r="J204" i="4"/>
  <c r="M203" i="4"/>
  <c r="J203" i="4"/>
  <c r="M202" i="4"/>
  <c r="J202" i="4"/>
  <c r="M201" i="4"/>
  <c r="J201" i="4"/>
  <c r="M200" i="4"/>
  <c r="J200" i="4"/>
  <c r="M199" i="4"/>
  <c r="J199" i="4"/>
  <c r="M198" i="4"/>
  <c r="J198" i="4"/>
  <c r="M197" i="4"/>
  <c r="J197" i="4"/>
  <c r="M196" i="4"/>
  <c r="J196" i="4"/>
  <c r="M195" i="4"/>
  <c r="J195" i="4"/>
  <c r="M194" i="4"/>
  <c r="J194" i="4"/>
  <c r="M193" i="4"/>
  <c r="J193" i="4"/>
  <c r="M192" i="4"/>
  <c r="J192" i="4"/>
  <c r="M191" i="4"/>
  <c r="J191" i="4"/>
  <c r="M190" i="4"/>
  <c r="J190" i="4"/>
  <c r="M189" i="4"/>
  <c r="J189" i="4"/>
  <c r="M188" i="4"/>
  <c r="J188" i="4"/>
  <c r="M187" i="4"/>
  <c r="J187" i="4"/>
  <c r="M186" i="4"/>
  <c r="J186" i="4"/>
  <c r="M185" i="4"/>
  <c r="J185" i="4"/>
  <c r="M184" i="4"/>
  <c r="J184" i="4"/>
  <c r="M183" i="4"/>
  <c r="J183" i="4"/>
  <c r="M182" i="4"/>
  <c r="J182" i="4"/>
  <c r="M181" i="4"/>
  <c r="J181" i="4"/>
  <c r="M180" i="4"/>
  <c r="J180" i="4"/>
  <c r="M179" i="4"/>
  <c r="J179" i="4"/>
  <c r="M178" i="4"/>
  <c r="J178" i="4"/>
  <c r="M177" i="4"/>
  <c r="J177" i="4"/>
  <c r="M176" i="4"/>
  <c r="J176" i="4"/>
  <c r="M175" i="4"/>
  <c r="J175" i="4"/>
  <c r="M174" i="4"/>
  <c r="J174" i="4"/>
  <c r="M173" i="4"/>
  <c r="J173" i="4"/>
  <c r="M172" i="4"/>
  <c r="J172" i="4"/>
  <c r="M171" i="4"/>
  <c r="J171" i="4"/>
  <c r="M170" i="4"/>
  <c r="J170" i="4"/>
  <c r="M169" i="4"/>
  <c r="J169" i="4"/>
  <c r="M168" i="4"/>
  <c r="J168" i="4"/>
  <c r="M167" i="4"/>
  <c r="J167" i="4"/>
  <c r="M166" i="4"/>
  <c r="J166" i="4"/>
  <c r="M165" i="4"/>
  <c r="J165" i="4"/>
  <c r="M164" i="4"/>
  <c r="J164" i="4"/>
  <c r="M163" i="4"/>
  <c r="J163" i="4"/>
  <c r="M162" i="4"/>
  <c r="J162" i="4"/>
  <c r="M161" i="4"/>
  <c r="J161" i="4"/>
  <c r="M160" i="4"/>
  <c r="J160" i="4"/>
  <c r="M159" i="4"/>
  <c r="J159" i="4"/>
  <c r="M158" i="4"/>
  <c r="J158" i="4"/>
  <c r="M157" i="4"/>
  <c r="J157" i="4"/>
  <c r="M156" i="4"/>
  <c r="J156" i="4"/>
  <c r="M155" i="4"/>
  <c r="J155" i="4"/>
  <c r="M154" i="4"/>
  <c r="J154" i="4"/>
  <c r="M153" i="4"/>
  <c r="J153" i="4"/>
  <c r="M152" i="4"/>
  <c r="J152" i="4"/>
  <c r="M151" i="4"/>
  <c r="J151" i="4"/>
  <c r="M150" i="4"/>
  <c r="J150" i="4"/>
  <c r="M149" i="4"/>
  <c r="J149" i="4"/>
  <c r="M148" i="4"/>
  <c r="J148" i="4"/>
  <c r="M147" i="4"/>
  <c r="J147" i="4"/>
  <c r="M146" i="4"/>
  <c r="J146" i="4"/>
  <c r="M145" i="4"/>
  <c r="J145" i="4"/>
  <c r="M144" i="4"/>
  <c r="J144" i="4"/>
  <c r="M143" i="4"/>
  <c r="J143" i="4"/>
  <c r="M142" i="4"/>
  <c r="J142" i="4"/>
  <c r="M141" i="4"/>
  <c r="J141" i="4"/>
  <c r="M140" i="4"/>
  <c r="J140" i="4"/>
  <c r="M139" i="4"/>
  <c r="J139" i="4"/>
  <c r="M138" i="4"/>
  <c r="J138" i="4"/>
  <c r="M137" i="4"/>
  <c r="J137" i="4"/>
  <c r="M136" i="4"/>
  <c r="J136" i="4"/>
  <c r="M135" i="4"/>
  <c r="J135" i="4"/>
  <c r="M134" i="4"/>
  <c r="J134" i="4"/>
  <c r="M133" i="4"/>
  <c r="J133" i="4"/>
  <c r="M132" i="4"/>
  <c r="J132" i="4"/>
  <c r="M131" i="4"/>
  <c r="J131" i="4"/>
  <c r="M130" i="4"/>
  <c r="J130" i="4"/>
  <c r="M129" i="4"/>
  <c r="J129" i="4"/>
  <c r="M128" i="4"/>
  <c r="J128" i="4"/>
  <c r="M127" i="4"/>
  <c r="J127" i="4"/>
  <c r="M126" i="4"/>
  <c r="J126" i="4"/>
  <c r="M125" i="4"/>
  <c r="J125" i="4"/>
  <c r="M124" i="4"/>
  <c r="J124" i="4"/>
  <c r="M123" i="4"/>
  <c r="J123" i="4"/>
  <c r="M122" i="4"/>
  <c r="J122" i="4"/>
  <c r="M121" i="4"/>
  <c r="J121" i="4"/>
  <c r="M120" i="4"/>
  <c r="J120" i="4"/>
  <c r="M119" i="4"/>
  <c r="J119" i="4"/>
  <c r="M118" i="4"/>
  <c r="J118" i="4"/>
  <c r="M117" i="4"/>
  <c r="J117" i="4"/>
  <c r="M116" i="4"/>
  <c r="J116" i="4"/>
  <c r="M115" i="4"/>
  <c r="J115" i="4"/>
  <c r="M114" i="4"/>
  <c r="J114" i="4"/>
  <c r="M113" i="4"/>
  <c r="J113" i="4"/>
  <c r="M112" i="4"/>
  <c r="J112" i="4"/>
  <c r="M111" i="4"/>
  <c r="J111" i="4"/>
  <c r="M110" i="4"/>
  <c r="J110" i="4"/>
  <c r="M109" i="4"/>
  <c r="J109" i="4"/>
  <c r="M108" i="4"/>
  <c r="J108" i="4"/>
  <c r="M107" i="4"/>
  <c r="J107" i="4"/>
  <c r="M106" i="4"/>
  <c r="J106" i="4"/>
  <c r="M105" i="4"/>
  <c r="J105" i="4"/>
  <c r="M104" i="4"/>
  <c r="J104" i="4"/>
  <c r="M103" i="4"/>
  <c r="J103" i="4"/>
  <c r="M102" i="4"/>
  <c r="J102" i="4"/>
  <c r="M101" i="4"/>
  <c r="J101" i="4"/>
  <c r="M100" i="4"/>
  <c r="J100" i="4"/>
  <c r="M99" i="4"/>
  <c r="J99" i="4"/>
  <c r="M98" i="4"/>
  <c r="J98" i="4"/>
  <c r="M97" i="4"/>
  <c r="J97" i="4"/>
  <c r="M96" i="4"/>
  <c r="J96" i="4"/>
  <c r="M95" i="4"/>
  <c r="J95" i="4"/>
  <c r="M94" i="4"/>
  <c r="J94" i="4"/>
  <c r="M93" i="4"/>
  <c r="J93" i="4"/>
  <c r="M92" i="4"/>
  <c r="J92" i="4"/>
  <c r="M91" i="4"/>
  <c r="J91" i="4"/>
  <c r="M90" i="4"/>
  <c r="J90" i="4"/>
  <c r="M89" i="4"/>
  <c r="J89" i="4"/>
  <c r="M88" i="4"/>
  <c r="J88" i="4"/>
  <c r="M87" i="4"/>
  <c r="J87" i="4"/>
  <c r="M86" i="4"/>
  <c r="J86" i="4"/>
  <c r="M85" i="4"/>
  <c r="J85" i="4"/>
  <c r="M84" i="4"/>
  <c r="J84" i="4"/>
  <c r="M83" i="4"/>
  <c r="J83" i="4"/>
  <c r="M82" i="4"/>
  <c r="J82" i="4"/>
  <c r="M81" i="4"/>
  <c r="J81" i="4"/>
  <c r="M80" i="4"/>
  <c r="J80" i="4"/>
  <c r="M79" i="4"/>
  <c r="J79" i="4"/>
  <c r="M78" i="4"/>
  <c r="J78" i="4"/>
  <c r="M77" i="4"/>
  <c r="J77" i="4"/>
  <c r="M76" i="4"/>
  <c r="J76" i="4"/>
  <c r="M75" i="4"/>
  <c r="J75" i="4"/>
  <c r="M74" i="4"/>
  <c r="J74" i="4"/>
  <c r="M73" i="4"/>
  <c r="J73" i="4"/>
  <c r="M72" i="4"/>
  <c r="J72" i="4"/>
  <c r="M71" i="4"/>
  <c r="J71" i="4"/>
  <c r="M70" i="4"/>
  <c r="J70" i="4"/>
  <c r="M69" i="4"/>
  <c r="J69" i="4"/>
  <c r="M68" i="4"/>
  <c r="J68" i="4"/>
  <c r="M67" i="4"/>
  <c r="J67" i="4"/>
  <c r="M66" i="4"/>
  <c r="J66" i="4"/>
  <c r="M65" i="4"/>
  <c r="J65" i="4"/>
  <c r="M64" i="4"/>
  <c r="J64" i="4"/>
  <c r="M63" i="4"/>
  <c r="J63" i="4"/>
  <c r="M62" i="4"/>
  <c r="J62" i="4"/>
  <c r="M61" i="4"/>
  <c r="J61" i="4"/>
  <c r="M60" i="4"/>
  <c r="J60" i="4"/>
  <c r="M59" i="4"/>
  <c r="J59" i="4"/>
  <c r="M58" i="4"/>
  <c r="J58" i="4"/>
  <c r="M57" i="4"/>
  <c r="J57" i="4"/>
  <c r="M56" i="4"/>
  <c r="J56" i="4"/>
  <c r="M55" i="4"/>
  <c r="J55" i="4"/>
  <c r="J54" i="4"/>
  <c r="M53" i="4"/>
  <c r="J53" i="4"/>
  <c r="M52" i="4"/>
  <c r="J52" i="4"/>
  <c r="M51" i="4"/>
  <c r="J51" i="4"/>
  <c r="M50" i="4"/>
  <c r="J50" i="4"/>
  <c r="M49" i="4"/>
  <c r="J49" i="4"/>
  <c r="M48" i="4"/>
  <c r="J48" i="4"/>
  <c r="M47" i="4"/>
  <c r="J47" i="4"/>
  <c r="M46" i="4"/>
  <c r="J46" i="4"/>
  <c r="L45" i="4"/>
  <c r="M45" i="4" s="1"/>
  <c r="I45" i="4"/>
  <c r="J45" i="4" s="1"/>
  <c r="M44" i="4"/>
  <c r="J44" i="4"/>
  <c r="M43" i="4"/>
  <c r="J43" i="4"/>
  <c r="M42" i="4"/>
  <c r="J42" i="4"/>
  <c r="M41" i="4"/>
  <c r="J41" i="4"/>
  <c r="M40" i="4"/>
  <c r="J40" i="4"/>
  <c r="M39" i="4"/>
  <c r="J39" i="4"/>
  <c r="M38" i="4"/>
  <c r="J38" i="4"/>
  <c r="M37" i="4"/>
  <c r="J37" i="4"/>
  <c r="M36" i="4"/>
  <c r="J36" i="4"/>
  <c r="M35" i="4"/>
  <c r="J35" i="4"/>
  <c r="M34" i="4"/>
  <c r="J34" i="4"/>
  <c r="M33" i="4"/>
  <c r="J33" i="4"/>
  <c r="M32" i="4"/>
  <c r="J32" i="4"/>
  <c r="M31" i="4"/>
  <c r="J31" i="4"/>
  <c r="M30" i="4"/>
  <c r="J30" i="4"/>
  <c r="M29" i="4"/>
  <c r="J29" i="4"/>
  <c r="M28" i="4"/>
  <c r="J28" i="4"/>
  <c r="M27" i="4"/>
  <c r="J27" i="4"/>
  <c r="M26" i="4"/>
  <c r="J26" i="4"/>
  <c r="M25" i="4"/>
  <c r="J25" i="4"/>
  <c r="M24" i="4"/>
  <c r="J24" i="4"/>
  <c r="M23" i="4"/>
  <c r="J23" i="4"/>
  <c r="M22" i="4"/>
  <c r="J22" i="4"/>
  <c r="M21" i="4"/>
  <c r="J21" i="4"/>
  <c r="M20" i="4"/>
  <c r="J20" i="4"/>
  <c r="M19" i="4"/>
  <c r="J19" i="4"/>
  <c r="M18" i="4"/>
  <c r="J18" i="4"/>
  <c r="M17" i="4"/>
  <c r="J17" i="4"/>
  <c r="M16" i="4"/>
  <c r="J16" i="4"/>
  <c r="M15" i="4"/>
  <c r="J15" i="4"/>
  <c r="M14" i="4"/>
  <c r="J14" i="4"/>
  <c r="M13" i="4"/>
  <c r="J13" i="4"/>
  <c r="M12" i="4"/>
  <c r="J12" i="4"/>
  <c r="M11" i="4"/>
  <c r="J11" i="4"/>
  <c r="M10" i="4"/>
  <c r="J10" i="4"/>
  <c r="M9" i="4"/>
  <c r="J9" i="4"/>
  <c r="M8" i="4"/>
  <c r="J8" i="4"/>
  <c r="M7" i="4"/>
  <c r="J7" i="4"/>
  <c r="M6" i="4"/>
  <c r="J6" i="4"/>
  <c r="M5" i="4"/>
  <c r="J5" i="4"/>
  <c r="M4" i="4"/>
  <c r="J4" i="4"/>
  <c r="M3" i="4"/>
  <c r="J3" i="4"/>
  <c r="M2" i="4"/>
  <c r="J2" i="4"/>
  <c r="J11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L30" i="1" s="1"/>
  <c r="M30" i="1" s="1"/>
  <c r="J31" i="1"/>
  <c r="L31" i="1" s="1"/>
  <c r="M31" i="1" s="1"/>
  <c r="J32" i="1"/>
  <c r="L32" i="1" s="1"/>
  <c r="M32" i="1" s="1"/>
  <c r="J33" i="1"/>
  <c r="L33" i="1" s="1"/>
  <c r="M33" i="1" s="1"/>
  <c r="J34" i="1"/>
  <c r="L34" i="1" s="1"/>
  <c r="M34" i="1" s="1"/>
  <c r="J35" i="1"/>
  <c r="L35" i="1" s="1"/>
  <c r="M35" i="1" s="1"/>
  <c r="J36" i="1"/>
  <c r="L36" i="1" s="1"/>
  <c r="M36" i="1" s="1"/>
  <c r="J37" i="1"/>
  <c r="L37" i="1" s="1"/>
  <c r="M37" i="1" s="1"/>
  <c r="J38" i="1"/>
  <c r="L38" i="1" s="1"/>
  <c r="M38" i="1" s="1"/>
  <c r="J39" i="1"/>
  <c r="L39" i="1" s="1"/>
  <c r="M39" i="1" s="1"/>
  <c r="J40" i="1"/>
  <c r="L40" i="1" s="1"/>
  <c r="M40" i="1" s="1"/>
  <c r="J41" i="1"/>
  <c r="L41" i="1" s="1"/>
  <c r="M41" i="1" s="1"/>
  <c r="J42" i="1"/>
  <c r="L42" i="1" s="1"/>
  <c r="M42" i="1" s="1"/>
  <c r="J43" i="1"/>
  <c r="L43" i="1" s="1"/>
  <c r="M43" i="1" s="1"/>
  <c r="J44" i="1"/>
  <c r="L44" i="1" s="1"/>
  <c r="M44" i="1" s="1"/>
  <c r="J45" i="1"/>
  <c r="L45" i="1" s="1"/>
  <c r="M45" i="1" s="1"/>
  <c r="J46" i="1"/>
  <c r="L46" i="1" s="1"/>
  <c r="M46" i="1" s="1"/>
  <c r="J47" i="1"/>
  <c r="L47" i="1" s="1"/>
  <c r="M47" i="1" s="1"/>
  <c r="J48" i="1"/>
  <c r="L48" i="1" s="1"/>
  <c r="M48" i="1" s="1"/>
  <c r="J49" i="1"/>
  <c r="L49" i="1" s="1"/>
  <c r="M49" i="1" s="1"/>
  <c r="J50" i="1"/>
  <c r="L50" i="1" s="1"/>
  <c r="M50" i="1" s="1"/>
  <c r="J51" i="1"/>
  <c r="L51" i="1" s="1"/>
  <c r="M51" i="1" s="1"/>
  <c r="J52" i="1"/>
  <c r="L52" i="1" s="1"/>
  <c r="M52" i="1" s="1"/>
  <c r="J53" i="1"/>
  <c r="L53" i="1" s="1"/>
  <c r="M53" i="1" s="1"/>
  <c r="J54" i="1"/>
  <c r="L54" i="1" s="1"/>
  <c r="M54" i="1" s="1"/>
  <c r="J55" i="1"/>
  <c r="L55" i="1" s="1"/>
  <c r="M55" i="1" s="1"/>
  <c r="J56" i="1"/>
  <c r="L56" i="1" s="1"/>
  <c r="M56" i="1" s="1"/>
  <c r="J57" i="1"/>
  <c r="L57" i="1" s="1"/>
  <c r="M57" i="1" s="1"/>
  <c r="J58" i="1"/>
  <c r="L58" i="1" s="1"/>
  <c r="M58" i="1" s="1"/>
  <c r="J59" i="1"/>
  <c r="L59" i="1" s="1"/>
  <c r="M59" i="1" s="1"/>
  <c r="J60" i="1"/>
  <c r="L60" i="1" s="1"/>
  <c r="M60" i="1" s="1"/>
  <c r="J61" i="1"/>
  <c r="L61" i="1" s="1"/>
  <c r="M61" i="1" s="1"/>
  <c r="J62" i="1"/>
  <c r="L62" i="1" s="1"/>
  <c r="M62" i="1" s="1"/>
  <c r="J63" i="1"/>
  <c r="L63" i="1" s="1"/>
  <c r="M63" i="1" s="1"/>
  <c r="J64" i="1"/>
  <c r="L64" i="1" s="1"/>
  <c r="M64" i="1" s="1"/>
  <c r="J65" i="1"/>
  <c r="L65" i="1" s="1"/>
  <c r="M65" i="1" s="1"/>
  <c r="J66" i="1"/>
  <c r="L66" i="1" s="1"/>
  <c r="M66" i="1" s="1"/>
  <c r="J67" i="1"/>
  <c r="L67" i="1" s="1"/>
  <c r="M67" i="1" s="1"/>
  <c r="J68" i="1"/>
  <c r="L68" i="1" s="1"/>
  <c r="M68" i="1" s="1"/>
  <c r="J69" i="1"/>
  <c r="L69" i="1" s="1"/>
  <c r="M69" i="1" s="1"/>
  <c r="J70" i="1"/>
  <c r="L70" i="1" s="1"/>
  <c r="M70" i="1" s="1"/>
  <c r="J71" i="1"/>
  <c r="L71" i="1" s="1"/>
  <c r="M71" i="1" s="1"/>
  <c r="J72" i="1"/>
  <c r="L72" i="1" s="1"/>
  <c r="M72" i="1" s="1"/>
  <c r="J73" i="1"/>
  <c r="L73" i="1" s="1"/>
  <c r="M73" i="1" s="1"/>
  <c r="J74" i="1"/>
  <c r="L74" i="1" s="1"/>
  <c r="M74" i="1" s="1"/>
  <c r="J75" i="1"/>
  <c r="L75" i="1" s="1"/>
  <c r="M75" i="1" s="1"/>
  <c r="J76" i="1"/>
  <c r="L76" i="1" s="1"/>
  <c r="M76" i="1" s="1"/>
  <c r="J77" i="1"/>
  <c r="L77" i="1" s="1"/>
  <c r="M77" i="1" s="1"/>
  <c r="J78" i="1"/>
  <c r="L78" i="1" s="1"/>
  <c r="M78" i="1" s="1"/>
  <c r="J79" i="1"/>
  <c r="L79" i="1" s="1"/>
  <c r="M79" i="1" s="1"/>
  <c r="J80" i="1"/>
  <c r="L80" i="1" s="1"/>
  <c r="M80" i="1" s="1"/>
  <c r="J81" i="1"/>
  <c r="L81" i="1" s="1"/>
  <c r="M81" i="1" s="1"/>
  <c r="J82" i="1"/>
  <c r="L82" i="1" s="1"/>
  <c r="M82" i="1" s="1"/>
  <c r="J83" i="1"/>
  <c r="L83" i="1" s="1"/>
  <c r="M83" i="1" s="1"/>
  <c r="J84" i="1"/>
  <c r="L84" i="1" s="1"/>
  <c r="M84" i="1" s="1"/>
  <c r="J85" i="1"/>
  <c r="L85" i="1" s="1"/>
  <c r="M85" i="1" s="1"/>
  <c r="J86" i="1"/>
  <c r="L86" i="1" s="1"/>
  <c r="M86" i="1" s="1"/>
  <c r="J87" i="1"/>
  <c r="L87" i="1" s="1"/>
  <c r="M87" i="1" s="1"/>
  <c r="J88" i="1"/>
  <c r="L88" i="1" s="1"/>
  <c r="M88" i="1" s="1"/>
  <c r="J89" i="1"/>
  <c r="L89" i="1" s="1"/>
  <c r="M89" i="1" s="1"/>
  <c r="J90" i="1"/>
  <c r="L90" i="1" s="1"/>
  <c r="M90" i="1" s="1"/>
  <c r="J91" i="1"/>
  <c r="L91" i="1" s="1"/>
  <c r="M91" i="1" s="1"/>
  <c r="J92" i="1"/>
  <c r="L92" i="1" s="1"/>
  <c r="M92" i="1" s="1"/>
  <c r="J93" i="1"/>
  <c r="L93" i="1" s="1"/>
  <c r="M93" i="1" s="1"/>
  <c r="J94" i="1"/>
  <c r="L94" i="1" s="1"/>
  <c r="M94" i="1" s="1"/>
  <c r="J95" i="1"/>
  <c r="L95" i="1" s="1"/>
  <c r="M95" i="1" s="1"/>
  <c r="J96" i="1"/>
  <c r="L96" i="1" s="1"/>
  <c r="M96" i="1" s="1"/>
  <c r="J97" i="1"/>
  <c r="L97" i="1" s="1"/>
  <c r="M97" i="1" s="1"/>
  <c r="J98" i="1"/>
  <c r="L98" i="1" s="1"/>
  <c r="M98" i="1" s="1"/>
  <c r="J99" i="1"/>
  <c r="L99" i="1" s="1"/>
  <c r="M99" i="1" s="1"/>
  <c r="J100" i="1"/>
  <c r="L100" i="1" s="1"/>
  <c r="M100" i="1" s="1"/>
  <c r="J101" i="1"/>
  <c r="L101" i="1" s="1"/>
  <c r="M101" i="1" s="1"/>
  <c r="J102" i="1"/>
  <c r="L102" i="1" s="1"/>
  <c r="M102" i="1" s="1"/>
  <c r="J103" i="1"/>
  <c r="L103" i="1" s="1"/>
  <c r="M103" i="1" s="1"/>
  <c r="J104" i="1"/>
  <c r="L104" i="1" s="1"/>
  <c r="M104" i="1" s="1"/>
  <c r="J105" i="1"/>
  <c r="L105" i="1" s="1"/>
  <c r="M105" i="1" s="1"/>
  <c r="J106" i="1"/>
  <c r="L106" i="1" s="1"/>
  <c r="M106" i="1" s="1"/>
  <c r="J107" i="1"/>
  <c r="L107" i="1" s="1"/>
  <c r="M107" i="1" s="1"/>
  <c r="J108" i="1"/>
  <c r="L108" i="1" s="1"/>
  <c r="M108" i="1" s="1"/>
  <c r="J109" i="1"/>
  <c r="L109" i="1" s="1"/>
  <c r="M109" i="1" s="1"/>
  <c r="J110" i="1"/>
  <c r="L110" i="1" s="1"/>
  <c r="M110" i="1" s="1"/>
  <c r="J111" i="1"/>
  <c r="L111" i="1" s="1"/>
  <c r="M111" i="1" s="1"/>
  <c r="J112" i="1"/>
  <c r="L112" i="1" s="1"/>
  <c r="M112" i="1" s="1"/>
  <c r="J113" i="1"/>
  <c r="L113" i="1" s="1"/>
  <c r="M113" i="1" s="1"/>
  <c r="J114" i="1"/>
  <c r="L114" i="1" s="1"/>
  <c r="M114" i="1" s="1"/>
  <c r="J115" i="1"/>
  <c r="L115" i="1" s="1"/>
  <c r="M115" i="1" s="1"/>
  <c r="J116" i="1"/>
  <c r="L116" i="1" s="1"/>
  <c r="M116" i="1" s="1"/>
  <c r="J117" i="1"/>
  <c r="L117" i="1" s="1"/>
  <c r="M117" i="1" s="1"/>
  <c r="J118" i="1"/>
  <c r="L118" i="1" s="1"/>
  <c r="M118" i="1" s="1"/>
  <c r="J119" i="1"/>
  <c r="L119" i="1" s="1"/>
  <c r="M119" i="1" s="1"/>
  <c r="J120" i="1"/>
  <c r="L120" i="1" s="1"/>
  <c r="M120" i="1" s="1"/>
  <c r="J121" i="1"/>
  <c r="L121" i="1" s="1"/>
  <c r="M121" i="1" s="1"/>
  <c r="J122" i="1"/>
  <c r="L122" i="1" s="1"/>
  <c r="M122" i="1" s="1"/>
  <c r="J123" i="1"/>
  <c r="L123" i="1" s="1"/>
  <c r="M123" i="1" s="1"/>
  <c r="J124" i="1"/>
  <c r="L124" i="1" s="1"/>
  <c r="M124" i="1" s="1"/>
  <c r="J125" i="1"/>
  <c r="L125" i="1" s="1"/>
  <c r="M125" i="1" s="1"/>
  <c r="J126" i="1"/>
  <c r="L126" i="1" s="1"/>
  <c r="M126" i="1" s="1"/>
  <c r="J127" i="1"/>
  <c r="L127" i="1" s="1"/>
  <c r="M127" i="1" s="1"/>
  <c r="J128" i="1"/>
  <c r="L128" i="1" s="1"/>
  <c r="M128" i="1" s="1"/>
  <c r="J129" i="1"/>
  <c r="L129" i="1" s="1"/>
  <c r="M129" i="1" s="1"/>
  <c r="J130" i="1"/>
  <c r="L130" i="1" s="1"/>
  <c r="M130" i="1" s="1"/>
  <c r="J131" i="1"/>
  <c r="L131" i="1" s="1"/>
  <c r="M131" i="1" s="1"/>
  <c r="J132" i="1"/>
  <c r="L132" i="1" s="1"/>
  <c r="M132" i="1" s="1"/>
  <c r="J133" i="1"/>
  <c r="L133" i="1" s="1"/>
  <c r="M133" i="1" s="1"/>
  <c r="J134" i="1"/>
  <c r="L134" i="1" s="1"/>
  <c r="M134" i="1" s="1"/>
  <c r="J135" i="1"/>
  <c r="L135" i="1" s="1"/>
  <c r="M135" i="1" s="1"/>
  <c r="J136" i="1"/>
  <c r="L136" i="1" s="1"/>
  <c r="M136" i="1" s="1"/>
  <c r="J137" i="1"/>
  <c r="L137" i="1" s="1"/>
  <c r="M137" i="1" s="1"/>
  <c r="J138" i="1"/>
  <c r="L138" i="1" s="1"/>
  <c r="M138" i="1" s="1"/>
  <c r="J139" i="1"/>
  <c r="L139" i="1" s="1"/>
  <c r="M139" i="1" s="1"/>
  <c r="J140" i="1"/>
  <c r="L140" i="1" s="1"/>
  <c r="M140" i="1" s="1"/>
  <c r="J141" i="1"/>
  <c r="L141" i="1" s="1"/>
  <c r="M141" i="1" s="1"/>
  <c r="J142" i="1"/>
  <c r="L142" i="1" s="1"/>
  <c r="M142" i="1" s="1"/>
  <c r="J143" i="1"/>
  <c r="L143" i="1" s="1"/>
  <c r="M143" i="1" s="1"/>
  <c r="J144" i="1"/>
  <c r="L144" i="1" s="1"/>
  <c r="M144" i="1" s="1"/>
  <c r="J145" i="1"/>
  <c r="L145" i="1" s="1"/>
  <c r="M145" i="1" s="1"/>
  <c r="J146" i="1"/>
  <c r="L146" i="1" s="1"/>
  <c r="M146" i="1" s="1"/>
  <c r="J147" i="1"/>
  <c r="L147" i="1" s="1"/>
  <c r="M147" i="1" s="1"/>
  <c r="J148" i="1"/>
  <c r="L148" i="1" s="1"/>
  <c r="M148" i="1" s="1"/>
  <c r="J149" i="1"/>
  <c r="L149" i="1" s="1"/>
  <c r="M149" i="1" s="1"/>
  <c r="J150" i="1"/>
  <c r="L150" i="1" s="1"/>
  <c r="M150" i="1" s="1"/>
  <c r="J151" i="1"/>
  <c r="L151" i="1" s="1"/>
  <c r="M151" i="1" s="1"/>
  <c r="J152" i="1"/>
  <c r="L152" i="1" s="1"/>
  <c r="M152" i="1" s="1"/>
  <c r="J153" i="1"/>
  <c r="L153" i="1" s="1"/>
  <c r="M153" i="1" s="1"/>
  <c r="J154" i="1"/>
  <c r="L154" i="1" s="1"/>
  <c r="M154" i="1" s="1"/>
  <c r="J155" i="1"/>
  <c r="L155" i="1" s="1"/>
  <c r="M155" i="1" s="1"/>
  <c r="J156" i="1"/>
  <c r="L156" i="1" s="1"/>
  <c r="M156" i="1" s="1"/>
  <c r="J157" i="1"/>
  <c r="L157" i="1" s="1"/>
  <c r="M157" i="1" s="1"/>
  <c r="J158" i="1"/>
  <c r="L158" i="1" s="1"/>
  <c r="M158" i="1" s="1"/>
  <c r="J159" i="1"/>
  <c r="L159" i="1" s="1"/>
  <c r="M159" i="1" s="1"/>
  <c r="J160" i="1"/>
  <c r="L160" i="1" s="1"/>
  <c r="M160" i="1" s="1"/>
  <c r="J161" i="1"/>
  <c r="L161" i="1" s="1"/>
  <c r="M161" i="1" s="1"/>
  <c r="J162" i="1"/>
  <c r="L162" i="1" s="1"/>
  <c r="M162" i="1" s="1"/>
  <c r="J163" i="1"/>
  <c r="L163" i="1" s="1"/>
  <c r="M163" i="1" s="1"/>
  <c r="J164" i="1"/>
  <c r="L164" i="1" s="1"/>
  <c r="M164" i="1" s="1"/>
  <c r="J165" i="1"/>
  <c r="L165" i="1" s="1"/>
  <c r="M165" i="1" s="1"/>
  <c r="J166" i="1"/>
  <c r="L166" i="1" s="1"/>
  <c r="M166" i="1" s="1"/>
  <c r="J167" i="1"/>
  <c r="L167" i="1" s="1"/>
  <c r="M167" i="1" s="1"/>
  <c r="J168" i="1"/>
  <c r="L168" i="1" s="1"/>
  <c r="M168" i="1" s="1"/>
  <c r="J169" i="1"/>
  <c r="L169" i="1" s="1"/>
  <c r="M169" i="1" s="1"/>
  <c r="J170" i="1"/>
  <c r="L170" i="1" s="1"/>
  <c r="M170" i="1" s="1"/>
  <c r="J171" i="1"/>
  <c r="L171" i="1" s="1"/>
  <c r="M171" i="1" s="1"/>
  <c r="J172" i="1"/>
  <c r="L172" i="1" s="1"/>
  <c r="M172" i="1" s="1"/>
  <c r="J173" i="1"/>
  <c r="L173" i="1" s="1"/>
  <c r="M173" i="1" s="1"/>
  <c r="J174" i="1"/>
  <c r="L174" i="1" s="1"/>
  <c r="M174" i="1" s="1"/>
  <c r="J175" i="1"/>
  <c r="L175" i="1" s="1"/>
  <c r="M175" i="1" s="1"/>
  <c r="J176" i="1"/>
  <c r="L176" i="1" s="1"/>
  <c r="M176" i="1" s="1"/>
  <c r="J177" i="1"/>
  <c r="L177" i="1" s="1"/>
  <c r="M177" i="1" s="1"/>
  <c r="J178" i="1"/>
  <c r="L178" i="1" s="1"/>
  <c r="M178" i="1" s="1"/>
  <c r="J179" i="1"/>
  <c r="L179" i="1" s="1"/>
  <c r="M179" i="1" s="1"/>
  <c r="J180" i="1"/>
  <c r="L180" i="1" s="1"/>
  <c r="M180" i="1" s="1"/>
  <c r="J181" i="1"/>
  <c r="L181" i="1" s="1"/>
  <c r="M181" i="1" s="1"/>
  <c r="J182" i="1"/>
  <c r="L182" i="1" s="1"/>
  <c r="M182" i="1" s="1"/>
  <c r="J183" i="1"/>
  <c r="L183" i="1" s="1"/>
  <c r="M183" i="1" s="1"/>
  <c r="J184" i="1"/>
  <c r="L184" i="1" s="1"/>
  <c r="M184" i="1" s="1"/>
  <c r="J185" i="1"/>
  <c r="L185" i="1" s="1"/>
  <c r="M185" i="1" s="1"/>
  <c r="J186" i="1"/>
  <c r="L186" i="1" s="1"/>
  <c r="M186" i="1" s="1"/>
  <c r="J187" i="1"/>
  <c r="L187" i="1" s="1"/>
  <c r="M187" i="1" s="1"/>
  <c r="J188" i="1"/>
  <c r="L188" i="1" s="1"/>
  <c r="M188" i="1" s="1"/>
  <c r="J189" i="1"/>
  <c r="L189" i="1" s="1"/>
  <c r="M189" i="1" s="1"/>
  <c r="J190" i="1"/>
  <c r="L190" i="1" s="1"/>
  <c r="M190" i="1" s="1"/>
  <c r="J191" i="1"/>
  <c r="L191" i="1" s="1"/>
  <c r="M191" i="1" s="1"/>
  <c r="J192" i="1"/>
  <c r="L192" i="1" s="1"/>
  <c r="M192" i="1" s="1"/>
  <c r="J193" i="1"/>
  <c r="L193" i="1" s="1"/>
  <c r="M193" i="1" s="1"/>
  <c r="J194" i="1"/>
  <c r="L194" i="1" s="1"/>
  <c r="M194" i="1" s="1"/>
  <c r="J195" i="1"/>
  <c r="L195" i="1" s="1"/>
  <c r="M195" i="1" s="1"/>
  <c r="J196" i="1"/>
  <c r="L196" i="1" s="1"/>
  <c r="M196" i="1" s="1"/>
  <c r="J197" i="1"/>
  <c r="L197" i="1" s="1"/>
  <c r="M197" i="1" s="1"/>
  <c r="J198" i="1"/>
  <c r="L198" i="1" s="1"/>
  <c r="M198" i="1" s="1"/>
  <c r="J199" i="1"/>
  <c r="L199" i="1" s="1"/>
  <c r="M199" i="1" s="1"/>
  <c r="J200" i="1"/>
  <c r="L200" i="1" s="1"/>
  <c r="M200" i="1" s="1"/>
  <c r="J201" i="1"/>
  <c r="L201" i="1" s="1"/>
  <c r="M201" i="1" s="1"/>
  <c r="J202" i="1"/>
  <c r="L202" i="1" s="1"/>
  <c r="M202" i="1" s="1"/>
  <c r="J203" i="1"/>
  <c r="L203" i="1" s="1"/>
  <c r="M203" i="1" s="1"/>
  <c r="J204" i="1"/>
  <c r="L204" i="1" s="1"/>
  <c r="M204" i="1" s="1"/>
  <c r="J205" i="1"/>
  <c r="L205" i="1" s="1"/>
  <c r="M205" i="1" s="1"/>
  <c r="J206" i="1"/>
  <c r="L206" i="1" s="1"/>
  <c r="M206" i="1" s="1"/>
  <c r="J207" i="1"/>
  <c r="L207" i="1" s="1"/>
  <c r="M207" i="1" s="1"/>
  <c r="J208" i="1"/>
  <c r="L208" i="1" s="1"/>
  <c r="M208" i="1" s="1"/>
  <c r="J209" i="1"/>
  <c r="L209" i="1" s="1"/>
  <c r="M209" i="1" s="1"/>
  <c r="J210" i="1"/>
  <c r="L210" i="1" s="1"/>
  <c r="M210" i="1" s="1"/>
  <c r="J211" i="1"/>
  <c r="L211" i="1" s="1"/>
  <c r="M211" i="1" s="1"/>
  <c r="J212" i="1"/>
  <c r="L212" i="1" s="1"/>
  <c r="M212" i="1" s="1"/>
  <c r="J213" i="1"/>
  <c r="L213" i="1" s="1"/>
  <c r="M213" i="1" s="1"/>
  <c r="J214" i="1"/>
  <c r="L214" i="1" s="1"/>
  <c r="M214" i="1" s="1"/>
  <c r="J215" i="1"/>
  <c r="L215" i="1" s="1"/>
  <c r="M215" i="1" s="1"/>
  <c r="J216" i="1"/>
  <c r="L216" i="1" s="1"/>
  <c r="M216" i="1" s="1"/>
  <c r="J217" i="1"/>
  <c r="L217" i="1" s="1"/>
  <c r="M217" i="1" s="1"/>
  <c r="J218" i="1"/>
  <c r="L218" i="1" s="1"/>
  <c r="M218" i="1" s="1"/>
  <c r="J219" i="1"/>
  <c r="L219" i="1" s="1"/>
  <c r="M219" i="1" s="1"/>
  <c r="J220" i="1"/>
  <c r="L220" i="1" s="1"/>
  <c r="M220" i="1" s="1"/>
  <c r="J221" i="1"/>
  <c r="L221" i="1" s="1"/>
  <c r="M221" i="1" s="1"/>
  <c r="J222" i="1"/>
  <c r="L222" i="1" s="1"/>
  <c r="M222" i="1" s="1"/>
  <c r="J223" i="1"/>
  <c r="L223" i="1" s="1"/>
  <c r="M223" i="1" s="1"/>
  <c r="J224" i="1"/>
  <c r="L224" i="1" s="1"/>
  <c r="M224" i="1" s="1"/>
  <c r="J225" i="1"/>
  <c r="L225" i="1" s="1"/>
  <c r="M225" i="1" s="1"/>
  <c r="J226" i="1"/>
  <c r="L226" i="1" s="1"/>
  <c r="M226" i="1" s="1"/>
  <c r="J227" i="1"/>
  <c r="L227" i="1" s="1"/>
  <c r="M227" i="1" s="1"/>
  <c r="J228" i="1"/>
  <c r="L228" i="1" s="1"/>
  <c r="M228" i="1" s="1"/>
  <c r="J229" i="1"/>
  <c r="L229" i="1" s="1"/>
  <c r="M229" i="1" s="1"/>
  <c r="J230" i="1"/>
  <c r="L230" i="1" s="1"/>
  <c r="M230" i="1" s="1"/>
  <c r="J231" i="1"/>
  <c r="L231" i="1" s="1"/>
  <c r="M231" i="1" s="1"/>
  <c r="J232" i="1"/>
  <c r="L232" i="1" s="1"/>
  <c r="M232" i="1" s="1"/>
  <c r="J233" i="1"/>
  <c r="L233" i="1" s="1"/>
  <c r="M233" i="1" s="1"/>
  <c r="J234" i="1"/>
  <c r="L234" i="1" s="1"/>
  <c r="M234" i="1" s="1"/>
  <c r="J235" i="1"/>
  <c r="L235" i="1" s="1"/>
  <c r="M235" i="1" s="1"/>
  <c r="J236" i="1"/>
  <c r="L236" i="1" s="1"/>
  <c r="M236" i="1" s="1"/>
  <c r="J237" i="1"/>
  <c r="L237" i="1" s="1"/>
  <c r="M237" i="1" s="1"/>
  <c r="J238" i="1"/>
  <c r="L238" i="1" s="1"/>
  <c r="M238" i="1" s="1"/>
  <c r="J239" i="1"/>
  <c r="L239" i="1" s="1"/>
  <c r="M239" i="1" s="1"/>
  <c r="J240" i="1"/>
  <c r="L240" i="1" s="1"/>
  <c r="M240" i="1" s="1"/>
  <c r="J241" i="1"/>
  <c r="L241" i="1" s="1"/>
  <c r="M241" i="1" s="1"/>
  <c r="J242" i="1"/>
  <c r="L242" i="1" s="1"/>
  <c r="M242" i="1" s="1"/>
  <c r="J243" i="1"/>
  <c r="L243" i="1" s="1"/>
  <c r="M243" i="1" s="1"/>
  <c r="J244" i="1"/>
  <c r="L244" i="1" s="1"/>
  <c r="M244" i="1" s="1"/>
  <c r="J245" i="1"/>
  <c r="L245" i="1" s="1"/>
  <c r="M245" i="1" s="1"/>
  <c r="J246" i="1"/>
  <c r="L246" i="1" s="1"/>
  <c r="M246" i="1" s="1"/>
  <c r="J247" i="1"/>
  <c r="L247" i="1" s="1"/>
  <c r="M247" i="1" s="1"/>
  <c r="J248" i="1"/>
  <c r="L248" i="1" s="1"/>
  <c r="M248" i="1" s="1"/>
  <c r="J249" i="1"/>
  <c r="L249" i="1" s="1"/>
  <c r="M249" i="1" s="1"/>
  <c r="J250" i="1"/>
  <c r="L250" i="1" s="1"/>
  <c r="M250" i="1" s="1"/>
  <c r="J251" i="1"/>
  <c r="L251" i="1" s="1"/>
  <c r="M251" i="1" s="1"/>
  <c r="J252" i="1"/>
  <c r="L252" i="1" s="1"/>
  <c r="M252" i="1" s="1"/>
  <c r="J253" i="1"/>
  <c r="L253" i="1" s="1"/>
  <c r="M253" i="1" s="1"/>
  <c r="J254" i="1"/>
  <c r="L254" i="1" s="1"/>
  <c r="M254" i="1" s="1"/>
  <c r="J255" i="1"/>
  <c r="L255" i="1" s="1"/>
  <c r="M255" i="1" s="1"/>
  <c r="J256" i="1"/>
  <c r="L256" i="1" s="1"/>
  <c r="M256" i="1" s="1"/>
  <c r="J257" i="1"/>
  <c r="L257" i="1" s="1"/>
  <c r="M257" i="1" s="1"/>
  <c r="J258" i="1"/>
  <c r="L258" i="1" s="1"/>
  <c r="M258" i="1" s="1"/>
  <c r="J259" i="1"/>
  <c r="L259" i="1" s="1"/>
  <c r="M259" i="1" s="1"/>
  <c r="J260" i="1"/>
  <c r="L260" i="1" s="1"/>
  <c r="M260" i="1" s="1"/>
  <c r="J261" i="1"/>
  <c r="L261" i="1" s="1"/>
  <c r="M261" i="1" s="1"/>
  <c r="J262" i="1"/>
  <c r="L262" i="1" s="1"/>
  <c r="M262" i="1" s="1"/>
  <c r="J263" i="1"/>
  <c r="L263" i="1" s="1"/>
  <c r="M263" i="1" s="1"/>
  <c r="J264" i="1"/>
  <c r="L264" i="1" s="1"/>
  <c r="M264" i="1" s="1"/>
  <c r="J265" i="1"/>
  <c r="L265" i="1" s="1"/>
  <c r="M265" i="1" s="1"/>
  <c r="J266" i="1"/>
  <c r="L266" i="1" s="1"/>
  <c r="M266" i="1" s="1"/>
  <c r="J267" i="1"/>
  <c r="L267" i="1" s="1"/>
  <c r="M267" i="1" s="1"/>
  <c r="J268" i="1"/>
  <c r="L268" i="1" s="1"/>
  <c r="M268" i="1" s="1"/>
  <c r="J269" i="1"/>
  <c r="L269" i="1" s="1"/>
  <c r="M269" i="1" s="1"/>
  <c r="J270" i="1"/>
  <c r="L270" i="1" s="1"/>
  <c r="M270" i="1" s="1"/>
  <c r="J271" i="1"/>
  <c r="L271" i="1" s="1"/>
  <c r="M271" i="1" s="1"/>
  <c r="J272" i="1"/>
  <c r="L272" i="1" s="1"/>
  <c r="M272" i="1" s="1"/>
  <c r="J273" i="1"/>
  <c r="L273" i="1" s="1"/>
  <c r="M273" i="1" s="1"/>
  <c r="J274" i="1"/>
  <c r="L274" i="1" s="1"/>
  <c r="M274" i="1" s="1"/>
  <c r="J275" i="1"/>
  <c r="L275" i="1" s="1"/>
  <c r="M275" i="1" s="1"/>
  <c r="J276" i="1"/>
  <c r="L276" i="1" s="1"/>
  <c r="M276" i="1" s="1"/>
  <c r="J277" i="1"/>
  <c r="L277" i="1" s="1"/>
  <c r="M277" i="1" s="1"/>
  <c r="J278" i="1"/>
  <c r="L278" i="1" s="1"/>
  <c r="M278" i="1" s="1"/>
  <c r="J279" i="1"/>
  <c r="L279" i="1" s="1"/>
  <c r="M279" i="1" s="1"/>
  <c r="J280" i="1"/>
  <c r="L280" i="1" s="1"/>
  <c r="M280" i="1" s="1"/>
  <c r="J281" i="1"/>
  <c r="L281" i="1" s="1"/>
  <c r="M281" i="1" s="1"/>
  <c r="J282" i="1"/>
  <c r="L282" i="1" s="1"/>
  <c r="M282" i="1" s="1"/>
  <c r="J283" i="1"/>
  <c r="L283" i="1" s="1"/>
  <c r="M283" i="1" s="1"/>
  <c r="J284" i="1"/>
  <c r="L284" i="1" s="1"/>
  <c r="M284" i="1" s="1"/>
  <c r="J285" i="1"/>
  <c r="L285" i="1" s="1"/>
  <c r="M285" i="1" s="1"/>
  <c r="J286" i="1"/>
  <c r="L286" i="1" s="1"/>
  <c r="M286" i="1" s="1"/>
  <c r="J287" i="1"/>
  <c r="L287" i="1" s="1"/>
  <c r="M287" i="1" s="1"/>
  <c r="J288" i="1"/>
  <c r="L288" i="1" s="1"/>
  <c r="M288" i="1" s="1"/>
  <c r="J289" i="1"/>
  <c r="L289" i="1" s="1"/>
  <c r="M289" i="1" s="1"/>
  <c r="J290" i="1"/>
  <c r="L290" i="1" s="1"/>
  <c r="M290" i="1" s="1"/>
  <c r="J291" i="1"/>
  <c r="L291" i="1" s="1"/>
  <c r="M291" i="1" s="1"/>
  <c r="J292" i="1"/>
  <c r="L292" i="1" s="1"/>
  <c r="M292" i="1" s="1"/>
  <c r="J293" i="1"/>
  <c r="L293" i="1" s="1"/>
  <c r="M293" i="1" s="1"/>
  <c r="J294" i="1"/>
  <c r="L294" i="1" s="1"/>
  <c r="M294" i="1" s="1"/>
  <c r="J295" i="1"/>
  <c r="L295" i="1" s="1"/>
  <c r="M295" i="1" s="1"/>
  <c r="J296" i="1"/>
  <c r="L296" i="1" s="1"/>
  <c r="M296" i="1" s="1"/>
  <c r="J297" i="1"/>
  <c r="L297" i="1" s="1"/>
  <c r="M297" i="1" s="1"/>
  <c r="J298" i="1"/>
  <c r="L298" i="1" s="1"/>
  <c r="M298" i="1" s="1"/>
  <c r="J299" i="1"/>
  <c r="L299" i="1" s="1"/>
  <c r="M299" i="1" s="1"/>
  <c r="J300" i="1"/>
  <c r="L300" i="1" s="1"/>
  <c r="M300" i="1" s="1"/>
  <c r="J301" i="1"/>
  <c r="L301" i="1" s="1"/>
  <c r="M301" i="1" s="1"/>
  <c r="J302" i="1"/>
  <c r="L302" i="1" s="1"/>
  <c r="M302" i="1" s="1"/>
  <c r="J303" i="1"/>
  <c r="L303" i="1" s="1"/>
  <c r="M303" i="1" s="1"/>
  <c r="J304" i="1"/>
  <c r="L304" i="1" s="1"/>
  <c r="M304" i="1" s="1"/>
  <c r="J305" i="1"/>
  <c r="L305" i="1" s="1"/>
  <c r="M305" i="1" s="1"/>
  <c r="J306" i="1"/>
  <c r="L306" i="1" s="1"/>
  <c r="M306" i="1" s="1"/>
  <c r="J307" i="1"/>
  <c r="L307" i="1" s="1"/>
  <c r="M307" i="1" s="1"/>
  <c r="J308" i="1"/>
  <c r="L308" i="1" s="1"/>
  <c r="M308" i="1" s="1"/>
  <c r="J309" i="1"/>
  <c r="L309" i="1" s="1"/>
  <c r="M309" i="1" s="1"/>
  <c r="J310" i="1"/>
  <c r="L310" i="1" s="1"/>
  <c r="M310" i="1" s="1"/>
  <c r="J311" i="1"/>
  <c r="L311" i="1" s="1"/>
  <c r="M311" i="1" s="1"/>
  <c r="J312" i="1"/>
  <c r="L312" i="1" s="1"/>
  <c r="M312" i="1" s="1"/>
  <c r="J313" i="1"/>
  <c r="L313" i="1" s="1"/>
  <c r="M313" i="1" s="1"/>
  <c r="J314" i="1"/>
  <c r="L314" i="1" s="1"/>
  <c r="M314" i="1" s="1"/>
  <c r="J315" i="1"/>
  <c r="L315" i="1" s="1"/>
  <c r="M315" i="1" s="1"/>
  <c r="J316" i="1"/>
  <c r="L316" i="1" s="1"/>
  <c r="M316" i="1" s="1"/>
  <c r="J317" i="1"/>
  <c r="L317" i="1" s="1"/>
  <c r="M317" i="1" s="1"/>
  <c r="J318" i="1"/>
  <c r="L318" i="1" s="1"/>
  <c r="M318" i="1" s="1"/>
  <c r="J319" i="1"/>
  <c r="L319" i="1" s="1"/>
  <c r="M319" i="1" s="1"/>
  <c r="J320" i="1"/>
  <c r="L320" i="1" s="1"/>
  <c r="M320" i="1" s="1"/>
  <c r="J321" i="1"/>
  <c r="L321" i="1" s="1"/>
  <c r="M321" i="1" s="1"/>
  <c r="J322" i="1"/>
  <c r="L322" i="1" s="1"/>
  <c r="M322" i="1" s="1"/>
  <c r="J323" i="1"/>
  <c r="L323" i="1" s="1"/>
  <c r="M323" i="1" s="1"/>
  <c r="J324" i="1"/>
  <c r="L324" i="1" s="1"/>
  <c r="M324" i="1" s="1"/>
  <c r="J325" i="1"/>
  <c r="L325" i="1" s="1"/>
  <c r="M325" i="1" s="1"/>
  <c r="J326" i="1"/>
  <c r="L326" i="1" s="1"/>
  <c r="M326" i="1" s="1"/>
  <c r="J327" i="1"/>
  <c r="L327" i="1" s="1"/>
  <c r="M327" i="1" s="1"/>
  <c r="J328" i="1"/>
  <c r="L328" i="1" s="1"/>
  <c r="M328" i="1" s="1"/>
  <c r="J329" i="1"/>
  <c r="L329" i="1" s="1"/>
  <c r="M329" i="1" s="1"/>
  <c r="J330" i="1"/>
  <c r="L330" i="1" s="1"/>
  <c r="M330" i="1" s="1"/>
  <c r="J331" i="1"/>
  <c r="L331" i="1" s="1"/>
  <c r="M331" i="1" s="1"/>
  <c r="J332" i="1"/>
  <c r="L332" i="1" s="1"/>
  <c r="M332" i="1" s="1"/>
  <c r="J333" i="1"/>
  <c r="L333" i="1" s="1"/>
  <c r="M333" i="1" s="1"/>
  <c r="J334" i="1"/>
  <c r="L334" i="1" s="1"/>
  <c r="M334" i="1" s="1"/>
  <c r="J335" i="1"/>
  <c r="L335" i="1" s="1"/>
  <c r="M335" i="1" s="1"/>
  <c r="J336" i="1"/>
  <c r="L336" i="1" s="1"/>
  <c r="M336" i="1" s="1"/>
  <c r="J337" i="1"/>
  <c r="L337" i="1" s="1"/>
  <c r="M337" i="1" s="1"/>
  <c r="J338" i="1"/>
  <c r="L338" i="1" s="1"/>
  <c r="M338" i="1" s="1"/>
  <c r="J339" i="1"/>
  <c r="L339" i="1" s="1"/>
  <c r="M339" i="1" s="1"/>
  <c r="J340" i="1"/>
  <c r="L340" i="1" s="1"/>
  <c r="M340" i="1" s="1"/>
  <c r="J341" i="1"/>
  <c r="L341" i="1" s="1"/>
  <c r="M341" i="1" s="1"/>
  <c r="J342" i="1"/>
  <c r="L342" i="1" s="1"/>
  <c r="M342" i="1" s="1"/>
  <c r="J343" i="1"/>
  <c r="L343" i="1" s="1"/>
  <c r="M343" i="1" s="1"/>
  <c r="J344" i="1"/>
  <c r="L344" i="1" s="1"/>
  <c r="M344" i="1" s="1"/>
  <c r="J345" i="1"/>
  <c r="L345" i="1" s="1"/>
  <c r="M345" i="1" s="1"/>
  <c r="J346" i="1"/>
  <c r="L346" i="1" s="1"/>
  <c r="M346" i="1" s="1"/>
  <c r="J347" i="1"/>
  <c r="L347" i="1" s="1"/>
  <c r="M347" i="1" s="1"/>
  <c r="J348" i="1"/>
  <c r="L348" i="1" s="1"/>
  <c r="M348" i="1" s="1"/>
  <c r="J349" i="1"/>
  <c r="L349" i="1" s="1"/>
  <c r="M349" i="1" s="1"/>
  <c r="J350" i="1"/>
  <c r="L350" i="1" s="1"/>
  <c r="M350" i="1" s="1"/>
  <c r="J351" i="1"/>
  <c r="L351" i="1" s="1"/>
  <c r="M351" i="1" s="1"/>
  <c r="J352" i="1"/>
  <c r="L352" i="1" s="1"/>
  <c r="M352" i="1" s="1"/>
  <c r="J353" i="1"/>
  <c r="L353" i="1" s="1"/>
  <c r="M353" i="1" s="1"/>
  <c r="J354" i="1"/>
  <c r="L354" i="1" s="1"/>
  <c r="M354" i="1" s="1"/>
  <c r="J355" i="1"/>
  <c r="L355" i="1" s="1"/>
  <c r="M355" i="1" s="1"/>
  <c r="J356" i="1"/>
  <c r="L356" i="1" s="1"/>
  <c r="M356" i="1" s="1"/>
  <c r="J357" i="1"/>
  <c r="L357" i="1" s="1"/>
  <c r="M357" i="1" s="1"/>
  <c r="J358" i="1"/>
  <c r="L358" i="1" s="1"/>
  <c r="M358" i="1" s="1"/>
  <c r="J359" i="1"/>
  <c r="L359" i="1" s="1"/>
  <c r="M359" i="1" s="1"/>
  <c r="J360" i="1"/>
  <c r="L360" i="1" s="1"/>
  <c r="M360" i="1" s="1"/>
  <c r="J361" i="1"/>
  <c r="L361" i="1" s="1"/>
  <c r="M361" i="1" s="1"/>
  <c r="J362" i="1"/>
  <c r="L362" i="1" s="1"/>
  <c r="M362" i="1" s="1"/>
  <c r="J363" i="1"/>
  <c r="L363" i="1" s="1"/>
  <c r="M363" i="1" s="1"/>
  <c r="J364" i="1"/>
  <c r="L364" i="1" s="1"/>
  <c r="M364" i="1" s="1"/>
  <c r="J365" i="1"/>
  <c r="L365" i="1" s="1"/>
  <c r="M365" i="1" s="1"/>
  <c r="J366" i="1"/>
  <c r="L366" i="1" s="1"/>
  <c r="M366" i="1" s="1"/>
  <c r="J367" i="1"/>
  <c r="L367" i="1" s="1"/>
  <c r="M367" i="1" s="1"/>
  <c r="J368" i="1"/>
  <c r="L368" i="1" s="1"/>
  <c r="M368" i="1" s="1"/>
  <c r="J369" i="1"/>
  <c r="L369" i="1" s="1"/>
  <c r="M369" i="1" s="1"/>
  <c r="J370" i="1"/>
  <c r="L370" i="1" s="1"/>
  <c r="M370" i="1" s="1"/>
  <c r="J371" i="1"/>
  <c r="L371" i="1" s="1"/>
  <c r="M371" i="1" s="1"/>
  <c r="J372" i="1"/>
  <c r="L372" i="1" s="1"/>
  <c r="M372" i="1" s="1"/>
  <c r="J373" i="1"/>
  <c r="L373" i="1" s="1"/>
  <c r="M373" i="1" s="1"/>
  <c r="J374" i="1"/>
  <c r="L374" i="1" s="1"/>
  <c r="M374" i="1" s="1"/>
  <c r="J375" i="1"/>
  <c r="L375" i="1" s="1"/>
  <c r="M375" i="1" s="1"/>
  <c r="J376" i="1"/>
  <c r="L376" i="1" s="1"/>
  <c r="M376" i="1" s="1"/>
  <c r="J377" i="1"/>
  <c r="L377" i="1" s="1"/>
  <c r="M377" i="1" s="1"/>
  <c r="J378" i="1"/>
  <c r="L378" i="1" s="1"/>
  <c r="M378" i="1" s="1"/>
  <c r="J379" i="1"/>
  <c r="L379" i="1" s="1"/>
  <c r="M379" i="1" s="1"/>
  <c r="J380" i="1"/>
  <c r="L380" i="1" s="1"/>
  <c r="M380" i="1" s="1"/>
  <c r="J381" i="1"/>
  <c r="L381" i="1" s="1"/>
  <c r="M381" i="1" s="1"/>
  <c r="J382" i="1"/>
  <c r="L382" i="1" s="1"/>
  <c r="M382" i="1" s="1"/>
  <c r="J383" i="1"/>
  <c r="L383" i="1" s="1"/>
  <c r="M383" i="1" s="1"/>
  <c r="J384" i="1"/>
  <c r="L384" i="1" s="1"/>
  <c r="M384" i="1" s="1"/>
  <c r="J385" i="1"/>
  <c r="L385" i="1" s="1"/>
  <c r="M385" i="1" s="1"/>
  <c r="J386" i="1"/>
  <c r="L386" i="1" s="1"/>
  <c r="M386" i="1" s="1"/>
  <c r="J387" i="1"/>
  <c r="L387" i="1" s="1"/>
  <c r="M387" i="1" s="1"/>
  <c r="J388" i="1"/>
  <c r="L388" i="1" s="1"/>
  <c r="M388" i="1" s="1"/>
  <c r="J389" i="1"/>
  <c r="L389" i="1" s="1"/>
  <c r="M389" i="1" s="1"/>
  <c r="J390" i="1"/>
  <c r="L390" i="1" s="1"/>
  <c r="M390" i="1" s="1"/>
  <c r="J391" i="1"/>
  <c r="L391" i="1" s="1"/>
  <c r="M391" i="1" s="1"/>
  <c r="J392" i="1"/>
  <c r="L392" i="1" s="1"/>
  <c r="M392" i="1" s="1"/>
  <c r="J393" i="1"/>
  <c r="L393" i="1" s="1"/>
  <c r="M393" i="1" s="1"/>
  <c r="J394" i="1"/>
  <c r="L394" i="1" s="1"/>
  <c r="M394" i="1" s="1"/>
  <c r="J395" i="1"/>
  <c r="L395" i="1" s="1"/>
  <c r="M395" i="1" s="1"/>
  <c r="J396" i="1"/>
  <c r="L396" i="1" s="1"/>
  <c r="M396" i="1" s="1"/>
  <c r="J397" i="1"/>
  <c r="L397" i="1" s="1"/>
  <c r="M397" i="1" s="1"/>
  <c r="J398" i="1"/>
  <c r="L398" i="1" s="1"/>
  <c r="M398" i="1" s="1"/>
  <c r="J399" i="1"/>
  <c r="L399" i="1" s="1"/>
  <c r="M399" i="1" s="1"/>
  <c r="J400" i="1"/>
  <c r="L400" i="1" s="1"/>
  <c r="M400" i="1" s="1"/>
  <c r="J401" i="1"/>
  <c r="L401" i="1" s="1"/>
  <c r="M401" i="1" s="1"/>
  <c r="J402" i="1"/>
  <c r="L402" i="1" s="1"/>
  <c r="M402" i="1" s="1"/>
  <c r="J403" i="1"/>
  <c r="L403" i="1" s="1"/>
  <c r="M403" i="1" s="1"/>
  <c r="J404" i="1"/>
  <c r="L404" i="1" s="1"/>
  <c r="M404" i="1" s="1"/>
  <c r="J405" i="1"/>
  <c r="L405" i="1" s="1"/>
  <c r="M405" i="1" s="1"/>
  <c r="J406" i="1"/>
  <c r="L406" i="1" s="1"/>
  <c r="M406" i="1" s="1"/>
  <c r="J407" i="1"/>
  <c r="L407" i="1" s="1"/>
  <c r="M407" i="1" s="1"/>
  <c r="J408" i="1"/>
  <c r="L408" i="1" s="1"/>
  <c r="M408" i="1" s="1"/>
  <c r="J409" i="1"/>
  <c r="L409" i="1" s="1"/>
  <c r="M409" i="1" s="1"/>
  <c r="J410" i="1"/>
  <c r="L410" i="1" s="1"/>
  <c r="M410" i="1" s="1"/>
  <c r="J411" i="1"/>
  <c r="L411" i="1" s="1"/>
  <c r="M411" i="1" s="1"/>
  <c r="J412" i="1"/>
  <c r="L412" i="1" s="1"/>
  <c r="M412" i="1" s="1"/>
  <c r="J413" i="1"/>
  <c r="L413" i="1" s="1"/>
  <c r="M413" i="1" s="1"/>
  <c r="J414" i="1"/>
  <c r="L414" i="1" s="1"/>
  <c r="M414" i="1" s="1"/>
  <c r="J415" i="1"/>
  <c r="L415" i="1" s="1"/>
  <c r="M415" i="1" s="1"/>
  <c r="J416" i="1"/>
  <c r="L416" i="1" s="1"/>
  <c r="M416" i="1" s="1"/>
  <c r="J417" i="1"/>
  <c r="L417" i="1" s="1"/>
  <c r="M417" i="1" s="1"/>
  <c r="J418" i="1"/>
  <c r="L418" i="1" s="1"/>
  <c r="M418" i="1" s="1"/>
  <c r="J419" i="1"/>
  <c r="L419" i="1" s="1"/>
  <c r="M419" i="1" s="1"/>
  <c r="J420" i="1"/>
  <c r="L420" i="1" s="1"/>
  <c r="M420" i="1" s="1"/>
  <c r="J421" i="1"/>
  <c r="L421" i="1" s="1"/>
  <c r="M421" i="1" s="1"/>
  <c r="J422" i="1"/>
  <c r="L422" i="1" s="1"/>
  <c r="M422" i="1" s="1"/>
  <c r="J423" i="1"/>
  <c r="L423" i="1" s="1"/>
  <c r="M423" i="1" s="1"/>
  <c r="J424" i="1"/>
  <c r="L424" i="1" s="1"/>
  <c r="M424" i="1" s="1"/>
  <c r="J425" i="1"/>
  <c r="L425" i="1" s="1"/>
  <c r="M425" i="1" s="1"/>
  <c r="J426" i="1"/>
  <c r="L426" i="1" s="1"/>
  <c r="M426" i="1" s="1"/>
  <c r="J427" i="1"/>
  <c r="L427" i="1" s="1"/>
  <c r="M427" i="1" s="1"/>
  <c r="J428" i="1"/>
  <c r="L428" i="1" s="1"/>
  <c r="M428" i="1" s="1"/>
  <c r="J429" i="1"/>
  <c r="L429" i="1" s="1"/>
  <c r="M429" i="1" s="1"/>
  <c r="J430" i="1"/>
  <c r="L430" i="1" s="1"/>
  <c r="M430" i="1" s="1"/>
  <c r="J431" i="1"/>
  <c r="L431" i="1" s="1"/>
  <c r="M431" i="1" s="1"/>
  <c r="J432" i="1"/>
  <c r="L432" i="1" s="1"/>
  <c r="M432" i="1" s="1"/>
  <c r="J433" i="1"/>
  <c r="L433" i="1" s="1"/>
  <c r="M433" i="1" s="1"/>
  <c r="J434" i="1"/>
  <c r="L434" i="1" s="1"/>
  <c r="M434" i="1" s="1"/>
  <c r="J435" i="1"/>
  <c r="L435" i="1" s="1"/>
  <c r="M435" i="1" s="1"/>
  <c r="J436" i="1"/>
  <c r="L436" i="1" s="1"/>
  <c r="M436" i="1" s="1"/>
  <c r="J437" i="1"/>
  <c r="L437" i="1" s="1"/>
  <c r="M437" i="1" s="1"/>
  <c r="J438" i="1"/>
  <c r="L438" i="1" s="1"/>
  <c r="M438" i="1" s="1"/>
  <c r="J439" i="1"/>
  <c r="L439" i="1" s="1"/>
  <c r="M439" i="1" s="1"/>
  <c r="J440" i="1"/>
  <c r="L440" i="1" s="1"/>
  <c r="M440" i="1" s="1"/>
  <c r="J441" i="1"/>
  <c r="L441" i="1" s="1"/>
  <c r="M441" i="1" s="1"/>
  <c r="J442" i="1"/>
  <c r="L442" i="1" s="1"/>
  <c r="M442" i="1" s="1"/>
  <c r="J443" i="1"/>
  <c r="L443" i="1" s="1"/>
  <c r="M443" i="1" s="1"/>
  <c r="J444" i="1"/>
  <c r="L444" i="1" s="1"/>
  <c r="M444" i="1" s="1"/>
  <c r="J445" i="1"/>
  <c r="L445" i="1" s="1"/>
  <c r="M445" i="1" s="1"/>
  <c r="J446" i="1"/>
  <c r="L446" i="1" s="1"/>
  <c r="M446" i="1" s="1"/>
  <c r="J447" i="1"/>
  <c r="L447" i="1" s="1"/>
  <c r="M447" i="1" s="1"/>
  <c r="J448" i="1"/>
  <c r="L448" i="1" s="1"/>
  <c r="M448" i="1" s="1"/>
  <c r="J449" i="1"/>
  <c r="L449" i="1" s="1"/>
  <c r="M449" i="1" s="1"/>
  <c r="J450" i="1"/>
  <c r="L450" i="1" s="1"/>
  <c r="M450" i="1" s="1"/>
  <c r="J451" i="1"/>
  <c r="L451" i="1" s="1"/>
  <c r="M451" i="1" s="1"/>
  <c r="J452" i="1"/>
  <c r="L452" i="1" s="1"/>
  <c r="M452" i="1" s="1"/>
  <c r="J453" i="1"/>
  <c r="L453" i="1" s="1"/>
  <c r="M453" i="1" s="1"/>
  <c r="J454" i="1"/>
  <c r="L454" i="1" s="1"/>
  <c r="M454" i="1" s="1"/>
  <c r="J455" i="1"/>
  <c r="L455" i="1" s="1"/>
  <c r="M455" i="1" s="1"/>
  <c r="J456" i="1"/>
  <c r="L456" i="1" s="1"/>
  <c r="M456" i="1" s="1"/>
  <c r="J457" i="1"/>
  <c r="L457" i="1" s="1"/>
  <c r="M457" i="1" s="1"/>
  <c r="J458" i="1"/>
  <c r="L458" i="1" s="1"/>
  <c r="M458" i="1" s="1"/>
  <c r="J459" i="1"/>
  <c r="L459" i="1" s="1"/>
  <c r="M459" i="1" s="1"/>
  <c r="J460" i="1"/>
  <c r="L460" i="1" s="1"/>
  <c r="M460" i="1" s="1"/>
  <c r="J461" i="1"/>
  <c r="L461" i="1" s="1"/>
  <c r="M461" i="1" s="1"/>
  <c r="J462" i="1"/>
  <c r="L462" i="1" s="1"/>
  <c r="M462" i="1" s="1"/>
  <c r="J463" i="1"/>
  <c r="L463" i="1" s="1"/>
  <c r="M463" i="1" s="1"/>
  <c r="J464" i="1"/>
  <c r="L464" i="1" s="1"/>
  <c r="M464" i="1" s="1"/>
  <c r="J465" i="1"/>
  <c r="L465" i="1" s="1"/>
  <c r="M465" i="1" s="1"/>
  <c r="J466" i="1"/>
  <c r="L466" i="1" s="1"/>
  <c r="M466" i="1" s="1"/>
  <c r="J467" i="1"/>
  <c r="L467" i="1" s="1"/>
  <c r="M467" i="1" s="1"/>
  <c r="J468" i="1"/>
  <c r="L468" i="1" s="1"/>
  <c r="M468" i="1" s="1"/>
  <c r="J469" i="1"/>
  <c r="L469" i="1" s="1"/>
  <c r="M469" i="1" s="1"/>
  <c r="J470" i="1"/>
  <c r="L470" i="1" s="1"/>
  <c r="M470" i="1" s="1"/>
  <c r="J471" i="1"/>
  <c r="L471" i="1" s="1"/>
  <c r="M471" i="1" s="1"/>
  <c r="J472" i="1"/>
  <c r="L472" i="1" s="1"/>
  <c r="M472" i="1" s="1"/>
  <c r="J473" i="1"/>
  <c r="L473" i="1" s="1"/>
  <c r="M473" i="1" s="1"/>
  <c r="J474" i="1"/>
  <c r="L474" i="1" s="1"/>
  <c r="M474" i="1" s="1"/>
  <c r="J475" i="1"/>
  <c r="L475" i="1" s="1"/>
  <c r="M475" i="1" s="1"/>
  <c r="J476" i="1"/>
  <c r="L476" i="1" s="1"/>
  <c r="M476" i="1" s="1"/>
  <c r="J477" i="1"/>
  <c r="L477" i="1" s="1"/>
  <c r="M477" i="1" s="1"/>
  <c r="J478" i="1"/>
  <c r="L478" i="1" s="1"/>
  <c r="M478" i="1" s="1"/>
  <c r="J479" i="1"/>
  <c r="L479" i="1" s="1"/>
  <c r="M479" i="1" s="1"/>
  <c r="J480" i="1"/>
  <c r="L480" i="1" s="1"/>
  <c r="M480" i="1" s="1"/>
  <c r="J481" i="1"/>
  <c r="L481" i="1" s="1"/>
  <c r="M481" i="1" s="1"/>
  <c r="J482" i="1"/>
  <c r="L482" i="1" s="1"/>
  <c r="M482" i="1" s="1"/>
  <c r="J483" i="1"/>
  <c r="L483" i="1" s="1"/>
  <c r="M483" i="1" s="1"/>
  <c r="J484" i="1"/>
  <c r="L484" i="1" s="1"/>
  <c r="M484" i="1" s="1"/>
  <c r="J485" i="1"/>
  <c r="L485" i="1" s="1"/>
  <c r="M485" i="1" s="1"/>
  <c r="J486" i="1"/>
  <c r="L486" i="1" s="1"/>
  <c r="M486" i="1" s="1"/>
  <c r="J487" i="1"/>
  <c r="L487" i="1" s="1"/>
  <c r="M487" i="1" s="1"/>
  <c r="J488" i="1"/>
  <c r="L488" i="1" s="1"/>
  <c r="M488" i="1" s="1"/>
  <c r="J489" i="1"/>
  <c r="L489" i="1" s="1"/>
  <c r="M489" i="1" s="1"/>
  <c r="J490" i="1"/>
  <c r="L490" i="1" s="1"/>
  <c r="M490" i="1" s="1"/>
  <c r="J491" i="1"/>
  <c r="L491" i="1" s="1"/>
  <c r="M491" i="1" s="1"/>
  <c r="J492" i="1"/>
  <c r="L492" i="1" s="1"/>
  <c r="M492" i="1" s="1"/>
  <c r="J493" i="1"/>
  <c r="L493" i="1" s="1"/>
  <c r="M493" i="1" s="1"/>
  <c r="J494" i="1"/>
  <c r="L494" i="1" s="1"/>
  <c r="M494" i="1" s="1"/>
  <c r="J495" i="1"/>
  <c r="L495" i="1" s="1"/>
  <c r="M495" i="1" s="1"/>
  <c r="J496" i="1"/>
  <c r="L496" i="1" s="1"/>
  <c r="M496" i="1" s="1"/>
  <c r="J497" i="1"/>
  <c r="L497" i="1" s="1"/>
  <c r="M497" i="1" s="1"/>
  <c r="J498" i="1"/>
  <c r="L498" i="1" s="1"/>
  <c r="M498" i="1" s="1"/>
  <c r="J499" i="1"/>
  <c r="L499" i="1" s="1"/>
  <c r="M499" i="1" s="1"/>
  <c r="J500" i="1"/>
  <c r="L500" i="1" s="1"/>
  <c r="M500" i="1" s="1"/>
  <c r="J501" i="1"/>
  <c r="L501" i="1" s="1"/>
  <c r="M501" i="1" s="1"/>
  <c r="J502" i="1"/>
  <c r="L502" i="1" s="1"/>
  <c r="M502" i="1" s="1"/>
  <c r="J503" i="1"/>
  <c r="L503" i="1" s="1"/>
  <c r="M503" i="1" s="1"/>
  <c r="J504" i="1"/>
  <c r="L504" i="1" s="1"/>
  <c r="M504" i="1" s="1"/>
  <c r="J505" i="1"/>
  <c r="L505" i="1" s="1"/>
  <c r="M505" i="1" s="1"/>
  <c r="J506" i="1"/>
  <c r="L506" i="1" s="1"/>
  <c r="M506" i="1" s="1"/>
  <c r="J507" i="1"/>
  <c r="L507" i="1" s="1"/>
  <c r="M507" i="1" s="1"/>
  <c r="J508" i="1"/>
  <c r="L508" i="1" s="1"/>
  <c r="M508" i="1" s="1"/>
  <c r="J509" i="1"/>
  <c r="L509" i="1" s="1"/>
  <c r="M509" i="1" s="1"/>
  <c r="J510" i="1"/>
  <c r="L510" i="1" s="1"/>
  <c r="M510" i="1" s="1"/>
  <c r="J511" i="1"/>
  <c r="L511" i="1" s="1"/>
  <c r="M511" i="1" s="1"/>
  <c r="J512" i="1"/>
  <c r="L512" i="1" s="1"/>
  <c r="M512" i="1" s="1"/>
  <c r="J513" i="1"/>
  <c r="L513" i="1" s="1"/>
  <c r="M513" i="1" s="1"/>
  <c r="J514" i="1"/>
  <c r="L514" i="1" s="1"/>
  <c r="M514" i="1" s="1"/>
  <c r="J515" i="1"/>
  <c r="L515" i="1" s="1"/>
  <c r="M515" i="1" s="1"/>
  <c r="J516" i="1"/>
  <c r="L516" i="1" s="1"/>
  <c r="M516" i="1" s="1"/>
  <c r="J517" i="1"/>
  <c r="L517" i="1" s="1"/>
  <c r="M517" i="1" s="1"/>
  <c r="J518" i="1"/>
  <c r="L518" i="1" s="1"/>
  <c r="M518" i="1" s="1"/>
  <c r="J519" i="1"/>
  <c r="L519" i="1" s="1"/>
  <c r="M519" i="1" s="1"/>
  <c r="J520" i="1"/>
  <c r="L520" i="1" s="1"/>
  <c r="M520" i="1" s="1"/>
  <c r="J521" i="1"/>
  <c r="L521" i="1" s="1"/>
  <c r="M521" i="1" s="1"/>
  <c r="J522" i="1"/>
  <c r="L522" i="1" s="1"/>
  <c r="M522" i="1" s="1"/>
  <c r="J523" i="1"/>
  <c r="L523" i="1" s="1"/>
  <c r="M523" i="1" s="1"/>
  <c r="J524" i="1"/>
  <c r="L524" i="1" s="1"/>
  <c r="M524" i="1" s="1"/>
  <c r="J525" i="1"/>
  <c r="L525" i="1" s="1"/>
  <c r="M525" i="1" s="1"/>
  <c r="J526" i="1"/>
  <c r="L526" i="1" s="1"/>
  <c r="M526" i="1" s="1"/>
  <c r="J527" i="1"/>
  <c r="L527" i="1" s="1"/>
  <c r="M527" i="1" s="1"/>
  <c r="J528" i="1"/>
  <c r="L528" i="1" s="1"/>
  <c r="M528" i="1" s="1"/>
  <c r="J529" i="1"/>
  <c r="L529" i="1" s="1"/>
  <c r="M529" i="1" s="1"/>
  <c r="J530" i="1"/>
  <c r="L530" i="1" s="1"/>
  <c r="M530" i="1" s="1"/>
  <c r="J531" i="1"/>
  <c r="L531" i="1" s="1"/>
  <c r="M531" i="1" s="1"/>
  <c r="J532" i="1"/>
  <c r="L532" i="1" s="1"/>
  <c r="M532" i="1" s="1"/>
  <c r="J533" i="1"/>
  <c r="L533" i="1" s="1"/>
  <c r="M533" i="1" s="1"/>
  <c r="J534" i="1"/>
  <c r="L534" i="1" s="1"/>
  <c r="M534" i="1" s="1"/>
  <c r="J535" i="1"/>
  <c r="L535" i="1" s="1"/>
  <c r="M535" i="1" s="1"/>
  <c r="J536" i="1"/>
  <c r="L536" i="1" s="1"/>
  <c r="M536" i="1" s="1"/>
  <c r="J537" i="1"/>
  <c r="L537" i="1" s="1"/>
  <c r="M537" i="1" s="1"/>
  <c r="J538" i="1"/>
  <c r="L538" i="1" s="1"/>
  <c r="M538" i="1" s="1"/>
  <c r="J539" i="1"/>
  <c r="L539" i="1" s="1"/>
  <c r="M539" i="1" s="1"/>
  <c r="J540" i="1"/>
  <c r="L540" i="1" s="1"/>
  <c r="M540" i="1" s="1"/>
  <c r="J541" i="1"/>
  <c r="L541" i="1" s="1"/>
  <c r="M541" i="1" s="1"/>
  <c r="J542" i="1"/>
  <c r="L542" i="1" s="1"/>
  <c r="M542" i="1" s="1"/>
  <c r="J543" i="1"/>
  <c r="L543" i="1" s="1"/>
  <c r="M543" i="1" s="1"/>
  <c r="J544" i="1"/>
  <c r="L544" i="1" s="1"/>
  <c r="M544" i="1" s="1"/>
  <c r="J545" i="1"/>
  <c r="L545" i="1" s="1"/>
  <c r="M545" i="1" s="1"/>
  <c r="J546" i="1"/>
  <c r="L546" i="1" s="1"/>
  <c r="M546" i="1" s="1"/>
  <c r="J547" i="1"/>
  <c r="L547" i="1" s="1"/>
  <c r="M547" i="1" s="1"/>
  <c r="J548" i="1"/>
  <c r="L548" i="1" s="1"/>
  <c r="M548" i="1" s="1"/>
  <c r="J549" i="1"/>
  <c r="L549" i="1" s="1"/>
  <c r="M549" i="1" s="1"/>
  <c r="J550" i="1"/>
  <c r="L550" i="1" s="1"/>
  <c r="M550" i="1" s="1"/>
  <c r="J551" i="1"/>
  <c r="L551" i="1" s="1"/>
  <c r="M551" i="1" s="1"/>
  <c r="J552" i="1"/>
  <c r="L552" i="1" s="1"/>
  <c r="M552" i="1" s="1"/>
  <c r="J553" i="1"/>
  <c r="L553" i="1" s="1"/>
  <c r="M553" i="1" s="1"/>
  <c r="J554" i="1"/>
  <c r="L554" i="1" s="1"/>
  <c r="M554" i="1" s="1"/>
  <c r="J555" i="1"/>
  <c r="L555" i="1" s="1"/>
  <c r="M555" i="1" s="1"/>
  <c r="J556" i="1"/>
  <c r="L556" i="1" s="1"/>
  <c r="M556" i="1" s="1"/>
  <c r="J557" i="1"/>
  <c r="L557" i="1" s="1"/>
  <c r="M557" i="1" s="1"/>
  <c r="J558" i="1"/>
  <c r="L558" i="1" s="1"/>
  <c r="M558" i="1" s="1"/>
  <c r="J559" i="1"/>
  <c r="L559" i="1" s="1"/>
  <c r="M559" i="1" s="1"/>
  <c r="J560" i="1"/>
  <c r="L560" i="1" s="1"/>
  <c r="M560" i="1" s="1"/>
  <c r="J561" i="1"/>
  <c r="L561" i="1" s="1"/>
  <c r="M561" i="1" s="1"/>
  <c r="J562" i="1"/>
  <c r="L562" i="1" s="1"/>
  <c r="M562" i="1" s="1"/>
  <c r="J563" i="1"/>
  <c r="L563" i="1" s="1"/>
  <c r="M563" i="1" s="1"/>
  <c r="J564" i="1"/>
  <c r="L564" i="1" s="1"/>
  <c r="M564" i="1" s="1"/>
  <c r="J565" i="1"/>
  <c r="L565" i="1" s="1"/>
  <c r="M565" i="1" s="1"/>
  <c r="J566" i="1"/>
  <c r="L566" i="1" s="1"/>
  <c r="M566" i="1" s="1"/>
  <c r="J567" i="1"/>
  <c r="L567" i="1" s="1"/>
  <c r="M567" i="1" s="1"/>
  <c r="J568" i="1"/>
  <c r="L568" i="1" s="1"/>
  <c r="M568" i="1" s="1"/>
  <c r="J569" i="1"/>
  <c r="L569" i="1" s="1"/>
  <c r="M569" i="1" s="1"/>
  <c r="J570" i="1"/>
  <c r="L570" i="1" s="1"/>
  <c r="M570" i="1" s="1"/>
  <c r="J571" i="1"/>
  <c r="L571" i="1" s="1"/>
  <c r="M571" i="1" s="1"/>
  <c r="J572" i="1"/>
  <c r="L572" i="1" s="1"/>
  <c r="M572" i="1" s="1"/>
  <c r="J573" i="1"/>
  <c r="L573" i="1" s="1"/>
  <c r="M573" i="1" s="1"/>
  <c r="J574" i="1"/>
  <c r="L574" i="1" s="1"/>
  <c r="M574" i="1" s="1"/>
  <c r="J575" i="1"/>
  <c r="L575" i="1" s="1"/>
  <c r="M575" i="1" s="1"/>
  <c r="J576" i="1"/>
  <c r="L576" i="1" s="1"/>
  <c r="M576" i="1" s="1"/>
  <c r="J577" i="1"/>
  <c r="L577" i="1" s="1"/>
  <c r="M577" i="1" s="1"/>
  <c r="J578" i="1"/>
  <c r="L578" i="1" s="1"/>
  <c r="M578" i="1" s="1"/>
  <c r="J579" i="1"/>
  <c r="L579" i="1" s="1"/>
  <c r="M579" i="1" s="1"/>
  <c r="J580" i="1"/>
  <c r="L580" i="1" s="1"/>
  <c r="M580" i="1" s="1"/>
  <c r="J581" i="1"/>
  <c r="L581" i="1" s="1"/>
  <c r="M581" i="1" s="1"/>
  <c r="J582" i="1"/>
  <c r="L582" i="1" s="1"/>
  <c r="M582" i="1" s="1"/>
  <c r="J583" i="1"/>
  <c r="L583" i="1" s="1"/>
  <c r="M583" i="1" s="1"/>
  <c r="J584" i="1"/>
  <c r="L584" i="1" s="1"/>
  <c r="M584" i="1" s="1"/>
  <c r="J585" i="1"/>
  <c r="L585" i="1" s="1"/>
  <c r="M585" i="1" s="1"/>
  <c r="J586" i="1"/>
  <c r="L586" i="1" s="1"/>
  <c r="M586" i="1" s="1"/>
  <c r="J587" i="1"/>
  <c r="L587" i="1" s="1"/>
  <c r="M587" i="1" s="1"/>
  <c r="J588" i="1"/>
  <c r="L588" i="1" s="1"/>
  <c r="M588" i="1" s="1"/>
  <c r="J589" i="1"/>
  <c r="L589" i="1" s="1"/>
  <c r="M589" i="1" s="1"/>
  <c r="J590" i="1"/>
  <c r="L590" i="1" s="1"/>
  <c r="M590" i="1" s="1"/>
  <c r="J591" i="1"/>
  <c r="L591" i="1" s="1"/>
  <c r="M591" i="1" s="1"/>
  <c r="J592" i="1"/>
  <c r="L592" i="1" s="1"/>
  <c r="M592" i="1" s="1"/>
  <c r="J593" i="1"/>
  <c r="L593" i="1" s="1"/>
  <c r="M593" i="1" s="1"/>
  <c r="J594" i="1"/>
  <c r="L594" i="1" s="1"/>
  <c r="M594" i="1" s="1"/>
  <c r="J595" i="1"/>
  <c r="L595" i="1" s="1"/>
  <c r="M595" i="1" s="1"/>
  <c r="J596" i="1"/>
  <c r="L596" i="1" s="1"/>
  <c r="M596" i="1" s="1"/>
  <c r="J597" i="1"/>
  <c r="L597" i="1" s="1"/>
  <c r="M597" i="1" s="1"/>
  <c r="J598" i="1"/>
  <c r="L598" i="1" s="1"/>
  <c r="M598" i="1" s="1"/>
  <c r="J599" i="1"/>
  <c r="L599" i="1" s="1"/>
  <c r="M599" i="1" s="1"/>
  <c r="J600" i="1"/>
  <c r="L600" i="1" s="1"/>
  <c r="M600" i="1" s="1"/>
  <c r="J601" i="1"/>
  <c r="L601" i="1" s="1"/>
  <c r="M601" i="1" s="1"/>
  <c r="J602" i="1"/>
  <c r="L602" i="1" s="1"/>
  <c r="M602" i="1" s="1"/>
  <c r="J603" i="1"/>
  <c r="L603" i="1" s="1"/>
  <c r="M603" i="1" s="1"/>
  <c r="J604" i="1"/>
  <c r="L604" i="1" s="1"/>
  <c r="M604" i="1" s="1"/>
  <c r="J605" i="1"/>
  <c r="L605" i="1" s="1"/>
  <c r="M605" i="1" s="1"/>
  <c r="J10" i="1"/>
  <c r="L29" i="1" l="1"/>
  <c r="M29" i="1" s="1"/>
  <c r="L28" i="1"/>
  <c r="M28" i="1" s="1"/>
  <c r="L27" i="1"/>
  <c r="M27" i="1" s="1"/>
  <c r="L26" i="1"/>
  <c r="M26" i="1" s="1"/>
  <c r="L25" i="1"/>
  <c r="M25" i="1" s="1"/>
  <c r="L24" i="1"/>
  <c r="M24" i="1" s="1"/>
  <c r="L23" i="1"/>
  <c r="M23" i="1" s="1"/>
  <c r="L22" i="1"/>
  <c r="M22" i="1" s="1"/>
  <c r="L21" i="1"/>
  <c r="M21" i="1" s="1"/>
  <c r="L20" i="1"/>
  <c r="M20" i="1" s="1"/>
  <c r="L19" i="1"/>
  <c r="M19" i="1" s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</calcChain>
</file>

<file path=xl/sharedStrings.xml><?xml version="1.0" encoding="utf-8"?>
<sst xmlns="http://schemas.openxmlformats.org/spreadsheetml/2006/main" count="9543" uniqueCount="952">
  <si>
    <t>Código UNSPSC</t>
  </si>
  <si>
    <t>COTIZACION No.</t>
  </si>
  <si>
    <t>OBSERVACIONES</t>
  </si>
  <si>
    <t>REGIMEN</t>
  </si>
  <si>
    <t xml:space="preserve">DIRECCION  </t>
  </si>
  <si>
    <t>TELEFONO</t>
  </si>
  <si>
    <t>CIUDAD</t>
  </si>
  <si>
    <t>NOMBRE OFERENTE</t>
  </si>
  <si>
    <t>NIT</t>
  </si>
  <si>
    <t>NOMBRE DEL CONTACTO</t>
  </si>
  <si>
    <t>CELULAR DEL CONTACTO</t>
  </si>
  <si>
    <t>FECHA COTIZACION</t>
  </si>
  <si>
    <t>VALIDEZ OFERTA</t>
  </si>
  <si>
    <t>TIEMPO ENTREGA PEDIDO</t>
  </si>
  <si>
    <t>TIEMPO DE PAGO</t>
  </si>
  <si>
    <t>Codigo Hospital</t>
  </si>
  <si>
    <t>HOSPITAL FEDERICO LLERAS ACOSTA ESE IBAGUE TOLIMA   "Favor diligenciar completamente los campos sombreados en color amarillo", sin eliminar filas ni columnas".</t>
  </si>
  <si>
    <t>ITEM</t>
  </si>
  <si>
    <t>PRESENTACION</t>
  </si>
  <si>
    <t xml:space="preserve">CANTIDAD APROX </t>
  </si>
  <si>
    <t>NOMBRE RUBRO PPTAL</t>
  </si>
  <si>
    <t>COD. RUBRO PPTAL</t>
  </si>
  <si>
    <t>V/UNITARIO</t>
  </si>
  <si>
    <t>V/IVA</t>
  </si>
  <si>
    <t>UNIT+IVA</t>
  </si>
  <si>
    <t>V/TOTAL</t>
  </si>
  <si>
    <t>Nombre Comercial</t>
  </si>
  <si>
    <t>LABORATORIO FABRICANTE O IMPORTADOR</t>
  </si>
  <si>
    <t>PRESENTACION COMERCIAL (Empaque por Unidad)</t>
  </si>
  <si>
    <t>FACTOR DE EMPAQUE
(empaque secundario)</t>
  </si>
  <si>
    <t>CLASIFICACION SEGÚN RIESGO (Decreto 4725/2005)</t>
  </si>
  <si>
    <t>MANEJA LOTE (SI / NO)</t>
  </si>
  <si>
    <t>MANEJA FECHA DE VENCIMIENTO (SI / NO)</t>
  </si>
  <si>
    <t>DISPONIBLE PARA LA ENTREGA INMEDIATA (SI / NO)</t>
  </si>
  <si>
    <t>No. REGISTRO SANITARIO INVIMA</t>
  </si>
  <si>
    <t>FECHA VENCIMIENTO DEL REGISTRO INVIMA</t>
  </si>
  <si>
    <t>OBSERVACION PROPONENTE</t>
  </si>
  <si>
    <t>DISTRIBUIDOR AUTORIZADO</t>
  </si>
  <si>
    <t>Adjunta CERTIFICADO DE BUENAS PRÁCTICAS DE MANUFACTURA (B.P.M.) (Aplica cuando el oferente es Laboratorio dedicado a la producción de los Dispositivos médicos) (Cumple/No Cumple/No Aplica)</t>
  </si>
  <si>
    <t>Adjunta certificado de autorización como distribuidor con CONCEPTO TECNICO FAVORABLE, otorgado por la Secretaria de Salud Departamental. (Cumple/No Cumple)</t>
  </si>
  <si>
    <t>Adjunta Registro Sanitario vigente de los dispositivos médicos presentados en la oferta (Cumple/No Cumple)</t>
  </si>
  <si>
    <t>Adjunta Certificado de Capacidad de Almacenamiento y Acondicionamiento de los dispositivos médicos, CCAA expedido por el INVIMA, APLICA para establecimientos importadores y comercializadores de los dispositivos médicos (Cumple/No Cumple/No Aplica)</t>
  </si>
  <si>
    <t>Adjunta Ficha Tecnica del Dispositivo Medico Ofertado (Cumple/No Cumple)</t>
  </si>
  <si>
    <t>Adjuntar Copia de la inscripción ante el INVIMA al Programa de Tecnovigilancia del INVIMA. (Cumple/No Cumple/)</t>
  </si>
  <si>
    <t>CUMPLE/NO CUMPLE REQUISITOS HABILITANTES</t>
  </si>
  <si>
    <t>OBSERVACIONES FINALES DEL HOSPITAL</t>
  </si>
  <si>
    <t>FORMA FARMACEUTICA</t>
  </si>
  <si>
    <t>VIA DE ADMINISTRACION</t>
  </si>
  <si>
    <t>MEDICAMENTOS REGULADOS NORMATIVIDAD</t>
  </si>
  <si>
    <t>CODIGO CUM</t>
  </si>
  <si>
    <t>150 DIAS RADICACION FECHA FACTURA</t>
  </si>
  <si>
    <t>UNIDAD</t>
  </si>
  <si>
    <t>Cir_13-2022</t>
  </si>
  <si>
    <t>OTROS MEDICAMENTOS N.C.P. PARA USO HUMANO TERAPÉUTICO O PROFILÁCTICO</t>
  </si>
  <si>
    <t>2.4.5.01.03.3.5.2.6.1.9.9.01</t>
  </si>
  <si>
    <t>2.4.5.01.03.3.5.2.6.1.9.9.02</t>
  </si>
  <si>
    <t>2.4.5.01.03.3.5.2.6.1.9.9.03</t>
  </si>
  <si>
    <t>2.4.5.01.03.3.5.2.6.1.9.9.04</t>
  </si>
  <si>
    <t>2.4.5.01.03.3.5.2.6.1.9.9.05</t>
  </si>
  <si>
    <t>2.4.5.01.03.3.5.2.6.1.9.9.06</t>
  </si>
  <si>
    <t>2.4.5.01.03.3.5.2.6.1.9.9.07</t>
  </si>
  <si>
    <t>2.4.5.01.03.3.5.2.6.1.9.9.08</t>
  </si>
  <si>
    <t>2.4.5.01.03.3.5.2.6.1.9.9.09</t>
  </si>
  <si>
    <t>2.4.5.01.03.3.5.2.6.1.9.9.10</t>
  </si>
  <si>
    <t>2.4.5.01.03.3.5.2.6.1.9.9.11</t>
  </si>
  <si>
    <t>2.4.5.01.03.3.5.2.6.1.9.9.12</t>
  </si>
  <si>
    <t>2.4.5.01.03.3.5.2.6.1.9.9.13</t>
  </si>
  <si>
    <t>2.4.5.01.03.3.5.2.6.1.9.9.14</t>
  </si>
  <si>
    <t>2.4.5.01.03.3.5.2.6.1.9.9.15</t>
  </si>
  <si>
    <t>2.4.5.01.03.3.5.2.6.1.9.9.16</t>
  </si>
  <si>
    <t>2.4.5.01.03.3.5.2.6.1.9.9.17</t>
  </si>
  <si>
    <t>2.4.5.01.03.3.5.2.6.1.9.9.18</t>
  </si>
  <si>
    <t>2.4.5.01.03.3.5.2.6.1.9.9.19</t>
  </si>
  <si>
    <t>2.4.5.01.03.3.5.2.6.1.9.9.20</t>
  </si>
  <si>
    <t>2.4.5.01.03.3.5.2.6.1.9.9.21</t>
  </si>
  <si>
    <t>2.4.5.01.03.3.5.2.6.1.9.9.22</t>
  </si>
  <si>
    <t>2.4.5.01.03.3.5.2.6.1.9.9.23</t>
  </si>
  <si>
    <t>2.4.5.01.03.3.5.2.6.1.9.9.24</t>
  </si>
  <si>
    <t>2.4.5.01.03.3.5.2.6.1.9.9.25</t>
  </si>
  <si>
    <t>2.4.5.01.03.3.5.2.6.1.9.9.26</t>
  </si>
  <si>
    <t>2.4.5.01.03.3.5.2.6.1.9.9.27</t>
  </si>
  <si>
    <t>2.4.5.01.03.3.5.2.6.1.9.9.28</t>
  </si>
  <si>
    <t>2.4.5.01.03.3.5.2.6.1.9.9.29</t>
  </si>
  <si>
    <t>2.4.5.01.03.3.5.2.6.1.9.9.30</t>
  </si>
  <si>
    <t>2.4.5.01.03.3.5.2.6.1.9.9.31</t>
  </si>
  <si>
    <t>2.4.5.01.03.3.5.2.6.1.9.9.32</t>
  </si>
  <si>
    <t>2.4.5.01.03.3.5.2.6.1.9.9.33</t>
  </si>
  <si>
    <t>2.4.5.01.03.3.5.2.6.1.9.9.34</t>
  </si>
  <si>
    <t>2.4.5.01.03.3.5.2.6.1.9.9.35</t>
  </si>
  <si>
    <t>2.4.5.01.03.3.5.2.6.1.9.9.36</t>
  </si>
  <si>
    <t>2.4.5.01.03.3.5.2.6.1.9.9.37</t>
  </si>
  <si>
    <t>2.4.5.01.03.3.5.2.6.1.9.9.38</t>
  </si>
  <si>
    <t>2.4.5.01.03.3.5.2.6.1.9.9.39</t>
  </si>
  <si>
    <t>2.4.5.01.03.3.5.2.6.1.9.9.40</t>
  </si>
  <si>
    <t>2.4.5.01.03.3.5.2.6.1.9.9.41</t>
  </si>
  <si>
    <t>2.4.5.01.03.3.5.2.6.1.9.9.42</t>
  </si>
  <si>
    <t>2.4.5.01.03.3.5.2.6.1.9.9.43</t>
  </si>
  <si>
    <t>2.4.5.01.03.3.5.2.6.1.9.9.44</t>
  </si>
  <si>
    <t>2.4.5.01.03.3.5.2.6.1.9.9.45</t>
  </si>
  <si>
    <t>2.4.5.01.03.3.5.2.6.1.9.9.46</t>
  </si>
  <si>
    <t>2.4.5.01.03.3.5.2.6.1.9.9.47</t>
  </si>
  <si>
    <t>2.4.5.01.03.3.5.2.6.1.9.9.48</t>
  </si>
  <si>
    <t>2.4.5.01.03.3.5.2.6.1.9.9.49</t>
  </si>
  <si>
    <t>2.4.5.01.03.3.5.2.6.1.9.9.50</t>
  </si>
  <si>
    <t>2.4.5.01.03.3.5.2.6.1.9.9.51</t>
  </si>
  <si>
    <t>2.4.5.01.03.3.5.2.6.1.9.9.52</t>
  </si>
  <si>
    <t>2.4.5.01.03.3.5.2.6.1.9.9.53</t>
  </si>
  <si>
    <t>2.4.5.01.03.3.5.2.6.1.9.9.54</t>
  </si>
  <si>
    <t>2.4.5.01.03.3.5.2.6.1.9.9.55</t>
  </si>
  <si>
    <t>2.4.5.01.03.3.5.2.6.1.9.9.56</t>
  </si>
  <si>
    <t>2.4.5.01.03.3.5.2.6.1.9.9.57</t>
  </si>
  <si>
    <t>2.4.5.01.03.3.5.2.6.1.9.9.58</t>
  </si>
  <si>
    <t>2.4.5.01.03.3.5.2.6.1.9.9.59</t>
  </si>
  <si>
    <t>2.4.5.01.03.3.5.2.6.1.9.9.60</t>
  </si>
  <si>
    <t>2.4.5.01.03.3.5.2.6.1.9.9.61</t>
  </si>
  <si>
    <t>2.4.5.01.03.3.5.2.6.1.9.9.62</t>
  </si>
  <si>
    <t>2.4.5.01.03.3.5.2.6.1.9.9.63</t>
  </si>
  <si>
    <t>2.4.5.01.03.3.5.2.6.1.9.9.64</t>
  </si>
  <si>
    <t>2.4.5.01.03.3.5.2.6.1.9.9.65</t>
  </si>
  <si>
    <t>2.4.5.01.03.3.5.2.6.1.9.9.66</t>
  </si>
  <si>
    <t>2.4.5.01.03.3.5.2.6.1.9.9.67</t>
  </si>
  <si>
    <t>2.4.5.01.03.3.5.2.6.1.9.9.68</t>
  </si>
  <si>
    <t>2.4.5.01.03.3.5.2.6.1.9.9.69</t>
  </si>
  <si>
    <t>2.4.5.01.03.3.5.2.6.1.9.9.70</t>
  </si>
  <si>
    <t>2.4.5.01.03.3.5.2.6.1.9.9.71</t>
  </si>
  <si>
    <t>2.4.5.01.03.3.5.2.6.1.9.9.72</t>
  </si>
  <si>
    <t>2.4.5.01.03.3.5.2.6.1.9.9.73</t>
  </si>
  <si>
    <t>2.4.5.01.03.3.5.2.6.1.9.9.74</t>
  </si>
  <si>
    <t>2.4.5.01.03.3.5.2.6.1.9.9.75</t>
  </si>
  <si>
    <t>2.4.5.01.03.3.5.2.6.1.9.9.76</t>
  </si>
  <si>
    <t>2.4.5.01.03.3.5.2.6.1.9.9.77</t>
  </si>
  <si>
    <t>2.4.5.01.03.3.5.2.6.1.9.9.78</t>
  </si>
  <si>
    <t>2.4.5.01.03.3.5.2.6.1.9.9.79</t>
  </si>
  <si>
    <t>2.4.5.01.03.3.5.2.6.1.9.9.80</t>
  </si>
  <si>
    <t>2.4.5.01.03.3.5.2.6.1.9.9.81</t>
  </si>
  <si>
    <t>2.4.5.01.03.3.5.2.6.1.9.9.82</t>
  </si>
  <si>
    <t>2.4.5.01.03.3.5.2.6.1.9.9.83</t>
  </si>
  <si>
    <t>ABACAVIR 600mg + LAMIVUDINA 300mg  TABLETA</t>
  </si>
  <si>
    <t>ABEMACICLIB TABLETA DE 150 MG</t>
  </si>
  <si>
    <t xml:space="preserve">ACETAMINOFEN 30mg/mL x 60mL JARABE FRASCO </t>
  </si>
  <si>
    <t xml:space="preserve">ACETAMINOFEN 325mg + CODEINA 30mg TABLETA </t>
  </si>
  <si>
    <t>ACETAMINOFEN 500mg TABLETA</t>
  </si>
  <si>
    <t>ACETAMINOFEN+ HODROCODONA 325MG/5MG TAB</t>
  </si>
  <si>
    <t>ACETATO DE MEDROXIPROGESTERONA 10 MG TABLETA</t>
  </si>
  <si>
    <t xml:space="preserve">ACETAZOLAMIDA 250mg TABLETA </t>
  </si>
  <si>
    <t>ACETILCISTEINA 300mg/3mL SOLUCION INYECTABLE AMPOLLA</t>
  </si>
  <si>
    <t>ACETILCOLINA  20mg/2mL  POLVO PARA SOLUCION INYECTABLE VIAL</t>
  </si>
  <si>
    <t>ACICLOVIR  250 mg POLVO LIOFILIZADO PARA RECONSTITUIR A SOLUCION INYECTABLE VIAL (REG) (19945134-05)</t>
  </si>
  <si>
    <t>ACICLOVIR 200mg TABLETA</t>
  </si>
  <si>
    <t>ACICLOVIR 5% x 15g UNGÜENTO TUBO</t>
  </si>
  <si>
    <t>ACIDO ACETIL SALICILICO 100mg TABLETA</t>
  </si>
  <si>
    <t>ACIDO ASCORBICO AMPOLLA SOLUCIÓN INYECTABLE 500 MG / 5 ML.</t>
  </si>
  <si>
    <t>ACIDO RETINOICO 0,05% CREMA USO TOPICO TUBO</t>
  </si>
  <si>
    <t>ACIDO RETINOICO 0,05% LOCION USO TOPICO TUBO</t>
  </si>
  <si>
    <t xml:space="preserve">ACIDOS GRASOS 20%  x 500 mL SUSPENSION INYECTABLE FRASCO </t>
  </si>
  <si>
    <t>ADENOSINA 6mg/2mL SOLUCION INYECTABLE AMPOLLA</t>
  </si>
  <si>
    <t>AGUA ESTERIL 3000mL BOLSA PVC EMPAQUE ESTERIL POLIETILENO ALTA DENSIDAD</t>
  </si>
  <si>
    <t>AGUA ESTERIL 500mL BOLSA</t>
  </si>
  <si>
    <t>ALBENDAZOL  200mg TABLETA</t>
  </si>
  <si>
    <t>ALBENDAZOL 100mg/5mL x 10mL SUSPENSION ORAL FRASCO</t>
  </si>
  <si>
    <t>ALBUMINA HUMANA 20% x 50mL SOLUCION INYECTABLE BOLSA</t>
  </si>
  <si>
    <t>ALENDRONATO SODICO 70mg TABLETA</t>
  </si>
  <si>
    <t>ALFA METILDOPA  250mg TABLETA</t>
  </si>
  <si>
    <t xml:space="preserve">ALIMENTACIÓN ESPECIALIZADA PARA PERSONAS CON ENFERMEDADES PULMONARES FRASCOX 237ML </t>
  </si>
  <si>
    <t xml:space="preserve">ALIMENTO A BASE DE GLUTAMINA CON LACTOBACULLUS REUTERI (GLUTAPACK R) SOBRE x 15g </t>
  </si>
  <si>
    <t xml:space="preserve">ALIMENTO A BASE DE GLUTAMINA(GLUTAPACK-10) SOBRE x 15g </t>
  </si>
  <si>
    <t>ALIMENTO HIPERPROTEICO DENSAMENTE CALORICO CON HMB FRASCO 220mL ENSURE CLINICAL</t>
  </si>
  <si>
    <t>ALIMENTO HIPERPROTEICO DENSAMENTE CALORICO CON HMB LPC 500mL ENSURE CLINICAL 1.5</t>
  </si>
  <si>
    <t>ALIMENTO LÍQUIDO A BASE DE PROTEÍNAS PARA NIÑOS (PEDIASURE) FRASCO X 220ML</t>
  </si>
  <si>
    <t>ALIMENTO LIQUIDO PARA PROPÓSITOS MEDICOS ESPECIALES, DENSAMENTE CALÓRICO, HIPERPROTEICO, CON ARGININA L.P.C X 1000ML</t>
  </si>
  <si>
    <t>ALIMENTO LIQUIDO PARA PROPÓSITOS MEDICOS ESPECIALES, DENSAMENTE CALÓRICO, HIPERPROTEICO, CON ARGININA, PARA PACIENTES CON ESTRÉS METABOLICO. PERATIVE® 1000ML</t>
  </si>
  <si>
    <t>ALIMENTO LÍQUIDO PARA PROPÓSITOS MÉDICOS ESPECIALES, OLIGOMÉRICO, HIPERPROTÉICO E IPERCALÓRICO, A BASE DE SOLIDOS DE JARABE DE MAÍZ Y PROTEÍNA HIDROLIZADA, CON ARGININA, EPA, DHA, PARA ALIMENTACIÓN POR SONDA, PARA ADULTOS CON DESNUTRICIÓN PROTEICO-CALÓRICA ODERADA O SEVERA (PIVOT®)</t>
  </si>
  <si>
    <t>ALIMENTO LÍQUIDO PARA PROPÓSITOS MÉDICOS
ESPECIALES, OLIGOMÉRICO,HIPERPROTEICO E
HIPOCALÓRICO PARA ALIMENTACIÓN POR SONDA (PIVOT)
1,5 KCAL L.P.C  X 1000 ML )</t>
  </si>
  <si>
    <t>ALIMENTO PARA PROPÓSITOS MÉDICOS ESPECIALES EN POLVO, FÓRMULA POLIMÉRICA HIPERCALÓRICA, HIPERPROTEICA, A BASE DE PROTEÍNA DE SUERO DE LECHE CON MALTODEXTRINA, VITAMINAS Y MINERALES PARA DAR SOPORTE NUTRICIONAL ORAL O POR SONDA A ADOLESCENTES MAYORES DE 14 AÑOS Y ADULTOS CON DESNUTRICIÓN PROTEICO-CALÓRICA(PROWHEY KALORI) lata 460g</t>
  </si>
  <si>
    <t>ALIMENTO PARA PROPOSITOS MEDICOS ESPECIALES POLIMÉRICO A BASE DE MALTODEXTRINA PARA PERSONAS CON DIABETES E HIPERGLICEMIA BOTELLA 237mL ORAL GLUCERNA</t>
  </si>
  <si>
    <t>ALIMENTO PARA PROPÓSITOS MÉDICOS ESPECIALES POLIMÉRICO A BASE DE MALTODEXTRINA, PARA PERSONAS CON DIABETES E HIPERGLICEMIA PARA ADMINISTRACIÓN ENTERAL (ORAL/SONDA). GLUCERNA 1.0 /1500 ml</t>
  </si>
  <si>
    <t>ALIMENTO PARA PROPÓSITOS MÉDICOS ESPECIALES, CORRESPONDIENTE A UNA FÓRMULA POLIMÉRICA A BASE DE MANÍ Y LÍPIDOS, CON VITAMINAS Y MINERALES SOBRE 92 GR /500 KCL RSA-001755-2016  CUM 20113506 (PLUMPY NUT)</t>
  </si>
  <si>
    <t>ALIZAPRIDA 50MG TABLETA</t>
  </si>
  <si>
    <t xml:space="preserve">ALOPURINOL 100mg TABLETA </t>
  </si>
  <si>
    <t>ALOPURINOL 300mg TABLETA</t>
  </si>
  <si>
    <t>ALPRAZOLAM 0.25mg TABLETA</t>
  </si>
  <si>
    <t>ALPRAZOLAM 0.5 MG TABLETA</t>
  </si>
  <si>
    <t>ALPROSTADIL 20mcg/mL SOLUCION INYECTABLE (Cardiovascular) AMPOLLA (REG)</t>
  </si>
  <si>
    <t>ALPROSTADIL 500mcg/mL SOLUCION INYECTABLE  AMPOLLA (REG)</t>
  </si>
  <si>
    <t>ALUMINIO HIDROXIDO 4% + HIDROXIDO DE MAGNESIO 4% + SIMETICONA 0.4%  x 360mL SUSPENSION ORAL FRASCO</t>
  </si>
  <si>
    <t>ALUMINIO HIDROXIDO 60mg/mL x 360mL SUSPENSION ORAL FRASCO</t>
  </si>
  <si>
    <t xml:space="preserve">AMIKACINA 100mg/2mL SOLUCION INYECTABLE AMPOLLA </t>
  </si>
  <si>
    <t>AMIKACINA 500mg/2mL SOLUCION INYECTABLE AMPOLLA</t>
  </si>
  <si>
    <t xml:space="preserve">AMITRIPTILINA 25mg TABLETA </t>
  </si>
  <si>
    <t xml:space="preserve">AMLODIPINO  5mg TABLETA </t>
  </si>
  <si>
    <t>AMOXICILINA  500mg CAPSULA</t>
  </si>
  <si>
    <t xml:space="preserve">AMOXICILINA 5g POLVO PARA SUSPENSION ORAL FRASCO x 100mL </t>
  </si>
  <si>
    <t>AMPICILINA 1000 mg POLVO PARA SOLUCION INYECTABLE VIAL</t>
  </si>
  <si>
    <t xml:space="preserve">AMPICILINA 1g + SULBACTAM 0.5g   POLVO PARA SOLUCION INYECTABLE VIAL </t>
  </si>
  <si>
    <t>AMPICILINA 1g POLVO PARA SOLUCION INYECTABLE VIAL</t>
  </si>
  <si>
    <t>AMPICILINA 500mg CAPSULA</t>
  </si>
  <si>
    <t>AMPICILINA 500mg POLVO PARA SOLUCION INYECTABLE VIAL</t>
  </si>
  <si>
    <t>ANASTROZOL 1mg TABLETA</t>
  </si>
  <si>
    <t>ANFOTERICINA B 50mg POLVO PARA SOLUCION INYECTABLE VIAL</t>
  </si>
  <si>
    <t xml:space="preserve">ANFOTERICINA B COMPLEJO LIPIDICO 100 mg POLVO PARA SOLUCION INYECTABLE  VIAL </t>
  </si>
  <si>
    <t>ANFOTERICINA B COMPLEJO LIPIDICO 50 mg POLVO PARA SOLUCION INYECTABLE  VIAL</t>
  </si>
  <si>
    <t xml:space="preserve">ANFOTERICINA B LIPOSOMAL 50 MG  POLVO PARA SOLUCION INYECTABLE VIAL </t>
  </si>
  <si>
    <t>ANIDULAFUNGINA 100 MG POLVO LIOFILIZADO PARA RECONSTITUIR A SOLUCION INYECTABLE</t>
  </si>
  <si>
    <t>51191600;</t>
  </si>
  <si>
    <t>APIXABAN  2.5mg TABLETA</t>
  </si>
  <si>
    <t>APIXABAN  5mg TABLETA</t>
  </si>
  <si>
    <t xml:space="preserve">ARIPIPRAZOL 15mg TABLETA </t>
  </si>
  <si>
    <t xml:space="preserve">ASCORBICO ACIDO 500mg TABLETA </t>
  </si>
  <si>
    <t>ASPARAGINASA 10.000 UI POLVO PARA SOLUCION INYECTABLE VIAL</t>
  </si>
  <si>
    <t>ATAZANAVIR 300 mg + RITONAVIR 100 mg (FRASCO) X 30 TABLETAS</t>
  </si>
  <si>
    <t>ATORVASTATINA 20mg TABLETA</t>
  </si>
  <si>
    <t>ATORVASTATINA 40mg TABLETA</t>
  </si>
  <si>
    <t>AZACITIDINA 100mg POLVO PARA SOLUCION INYECTABLE VIAL (REG)</t>
  </si>
  <si>
    <t xml:space="preserve">AZATIOPRINA 50mg TABLETA </t>
  </si>
  <si>
    <t>AZITROMICINA 200mg/5mL x 15mL POLVO PARA SUSPENSION ORAL FRASCO</t>
  </si>
  <si>
    <t>AZITROMICINA 500mg  TABLETA</t>
  </si>
  <si>
    <t>AZTREONAM 1g  POLVO PARA SOLUCION INYECTABLE VIAL</t>
  </si>
  <si>
    <t>BACLOFENO 10mg TABLETA</t>
  </si>
  <si>
    <t>BECLOMETASONA DIPROPIONATO 250mcg SOLUCION PARA INHALACION BUCAL 200 DOSIS x INHALADOR</t>
  </si>
  <si>
    <t>BECLOMETASONA DIPROPIONATO 50mcg SOLUCION PARA INHALACION BUCAL 200 DOSIS x INHALADOR</t>
  </si>
  <si>
    <t>BENDAMUSTINA POLVO PARA SOLUCION INYECTABLE 100mg VIAL</t>
  </si>
  <si>
    <t xml:space="preserve">BETAHISTINA 16mg TABLETA </t>
  </si>
  <si>
    <t xml:space="preserve">BETAMETASONA 0.05% x 40g CREMA USO TOPICO TUBO </t>
  </si>
  <si>
    <t>BETAMETASONA 4 mg/mL SOLUCION INYECTABLE AMPOLLA</t>
  </si>
  <si>
    <t xml:space="preserve">BEVACIZUMAB 100mg/4mL POLVO PARA SOLUCION INYECTABLE VIAL (REG) </t>
  </si>
  <si>
    <t>BEVACIZUMAB 400mg/16mL POLVO PARA SOLUCION INYECTABLE VIAL (REG)</t>
  </si>
  <si>
    <t xml:space="preserve">BICALUTAMIDA 150mg TABLETA (REG) </t>
  </si>
  <si>
    <t>BISACODILO 5 mg TABLETA DE LIBERACION RETARDADA</t>
  </si>
  <si>
    <t>BISOPROLOL X 5 MG TABLETA</t>
  </si>
  <si>
    <t>Und</t>
  </si>
  <si>
    <t>BLEOMICINA SULFATO 15 UI POLVO PARA SOLUCION INYECTABLE VIAL</t>
  </si>
  <si>
    <t>BORTEZOMIB 3.5mg POLVO PARA SOLUCION INYECTABLE VIAL (REG)</t>
  </si>
  <si>
    <t>BOSENTAN 62.5 mg TABLETA (REG)</t>
  </si>
  <si>
    <t>BRENTUXIMAB - VIAL POLVO PARA RECONSTITUIR X 50 MG.</t>
  </si>
  <si>
    <t>BROMURO DE IPRATROPIO 20mcg/Dosis x 10mL  SOLUCION PARA INHALACION x 200 DOSIS INHALADOR</t>
  </si>
  <si>
    <t xml:space="preserve">BROMURO DE PANCURONIO 4 MG/2 ML </t>
  </si>
  <si>
    <t>BUDESONIDA 0.5mg/2mL SUSPENSION PARA INHALACION/NEBULIZACION AMPOLLA</t>
  </si>
  <si>
    <t>BUDESONIDA 160 mcg + FORMOTEROL 4,5 mcg  POLVO PARA INHALACION (REG)/120 dosis</t>
  </si>
  <si>
    <t xml:space="preserve">BUPIVACAINA CLORHIDRATO 0.5% + EPINEFRINA 1:200000 x 10mL SOLUCION INYECTABLE AMPOULEPACK </t>
  </si>
  <si>
    <t>BUPIVACAINA CLORHIDRATO PESADA 0.5% x 4mL SOLUCION INYECTABLE RAQUIDEA AMPOULEPACK</t>
  </si>
  <si>
    <t>BUPIVACAINA CLORHIDRATO SIMPLE  50mg/10mL SOLUCION INYECTABLE AMPOULEPACK</t>
  </si>
  <si>
    <t>BUPRENORFINA 10 MG PARCHE TRASNDERMICO</t>
  </si>
  <si>
    <t>BUPRENORFINA 20MG/25 cm2 (35mcg/h) PARCHE TRANSDERMICO</t>
  </si>
  <si>
    <t>BUPRENORFINA 30 MG PARCHE TRASNDERMICO</t>
  </si>
  <si>
    <t xml:space="preserve">CABAZITAXEL AMPOLLA DE 60 MG </t>
  </si>
  <si>
    <t>CABERGOLINA 0,5MG TABLETA</t>
  </si>
  <si>
    <t xml:space="preserve">CAFEINA CITRATO 20 mg/mL SOLUCION INYECTABLE AMPOLLA (Equivalente cafeína 10mg/mL) </t>
  </si>
  <si>
    <t>CALCIO CARBONATO 600mg TABLETA</t>
  </si>
  <si>
    <t xml:space="preserve">CALCIO CARBONATO 600mg+VITAMINA D3 200 UI TABLETA </t>
  </si>
  <si>
    <t xml:space="preserve">CALCITRIOL  0.25mcg CAPSULA </t>
  </si>
  <si>
    <t>CAPECITABINA 500mg TABLETA (REG)</t>
  </si>
  <si>
    <t>CAPTOPRIL 25mg TABLETA</t>
  </si>
  <si>
    <t>CARBAMAZEPINA 200mg TABLETA (REG)</t>
  </si>
  <si>
    <t xml:space="preserve">CARBETOCINA 100 MCG/ML SOLUCION INYECTABLE AMPOLLA REG </t>
  </si>
  <si>
    <t xml:space="preserve">CARBIDOPA 25mg+LEVODOPA 250mg TABLETA </t>
  </si>
  <si>
    <t>CARBON ACTIVADO 20g/100mL SUSPENSION  ORAL FRASCO POR 50g/250mL</t>
  </si>
  <si>
    <t xml:space="preserve">CARBOPLATINO 450mg SOLUCION INYECTABLE VIAL </t>
  </si>
  <si>
    <t>CARBOXIMETILCELULOSA 0.5-1% SOL.OFT.</t>
  </si>
  <si>
    <t xml:space="preserve">CARVEDILOL 12.5mg TABLETAS (REG) </t>
  </si>
  <si>
    <t xml:space="preserve">CARVEDILOL 25mg TABLETA (REG) </t>
  </si>
  <si>
    <t>CARVEDILOL 6.25mg TABLETA (REG)</t>
  </si>
  <si>
    <t xml:space="preserve">CASPOFUNGINA 50mg POLVO PARA SOLUCION INYECTABLE VIAL </t>
  </si>
  <si>
    <t>CASPOFUNGINA 70mg POLVO PARA SOLUCION INYECTABLE (REG)</t>
  </si>
  <si>
    <t xml:space="preserve">CEFALEXINA 3000mg POLVO PARA SUSPENSION ORAL FRASCO 60mL (50mg/mL) </t>
  </si>
  <si>
    <t>CEFALEXINA 500 mg CAPSULA DURA</t>
  </si>
  <si>
    <t xml:space="preserve">CEFAZOLINA SODICA 1g  POLVO PARA SOLUCION INYECTABLE VIAL </t>
  </si>
  <si>
    <t> 51101594</t>
  </si>
  <si>
    <t>CEFEPIME 1g POLVO PARA SOLUCION INYECTABLE VIAL</t>
  </si>
  <si>
    <t>CEFRADINA 1g POLVO PARA SOLUCION INYECTABLE VIAL</t>
  </si>
  <si>
    <t>CEFRADINA 500mg CAPSULAS</t>
  </si>
  <si>
    <t>CEFTAROLINA FOSAMILO 600MG POLVO PARA SOLUCION INYECTABLE VIAL (REG)</t>
  </si>
  <si>
    <t xml:space="preserve">CEFTAZIDIMA 2g+ AVIBACTAM 0,5g POLVO PARA SLN INYECTABLE (VIAL) </t>
  </si>
  <si>
    <t>CEFTOLOZANO 1 g +TAZOBACTAM 0.5 g POLVO PARA SOLUCION INYECTABLE VIAL</t>
  </si>
  <si>
    <t xml:space="preserve">CEFTRIAXONA 1g  POLVO PARA SOLUCION INYECTABLE VIAL </t>
  </si>
  <si>
    <t xml:space="preserve">CEFUROXIMA AXETILO 250mg/5mL GRANULOS PARA SUSPENSION x 70mL </t>
  </si>
  <si>
    <t>CETUXIMAB 5mg/mL SOLUCION INYECTABLE VIAL (100MG/20ML) (REG) "</t>
  </si>
  <si>
    <t>CIANOCOBALAMINA 1mg/mL SOLUCION INYECTABLE AMPOLLA</t>
  </si>
  <si>
    <t>CICLOFOSFAMIDA 1g POLVO PARA SOLUCION INYECTABLE VIAL</t>
  </si>
  <si>
    <t>CICLOFOSFAMIDA 500mg POLVO PARA SOLUCION INYECTABLE VIAL</t>
  </si>
  <si>
    <t>CICLOFOSFAMIDA 50mg GRAGEAS</t>
  </si>
  <si>
    <t>51151605 </t>
  </si>
  <si>
    <t>CICLOPENTOLATO DE HCL  1% SOLUCION OFTALMICA</t>
  </si>
  <si>
    <t xml:space="preserve">CICLOSPORINA 50mg CAPSULA BLANDA (REG) </t>
  </si>
  <si>
    <t xml:space="preserve">CILOSTAZOL 100mg TABLETA (REG) </t>
  </si>
  <si>
    <t xml:space="preserve">CILOSTAZOL 50mg TABLETA (REG) </t>
  </si>
  <si>
    <t xml:space="preserve">CIPROFLOXACINA 100mg/10mL SOLUCION INYECTABLE VIAL </t>
  </si>
  <si>
    <t xml:space="preserve">CIPROFLOXACINA 3mg + DEXAMETASONA 1 mg GOTAS OTICAS 7.5 ml </t>
  </si>
  <si>
    <t xml:space="preserve">CIPROFLOXACINA 500mg TABLETA </t>
  </si>
  <si>
    <t>CISPLATINO 50mg/50mL SOLUCION INYECTABLE VIAL</t>
  </si>
  <si>
    <t xml:space="preserve">CITARABINA 1000MG/10ML SOLUCION INYECTABLE VIAL (REG) </t>
  </si>
  <si>
    <t xml:space="preserve">CITRATO DE CALCIO 1500 mg + VITAMINA D3 200 U.I TABLETA </t>
  </si>
  <si>
    <t xml:space="preserve">CLADRIBINA 10mg/5ml SOLUCION INYECTABLE VIAL (REG) </t>
  </si>
  <si>
    <t xml:space="preserve">CLARITROMICINA 500mg POLVO LIOFILIADO  PARA SOLUCION INYECTABLE VIAL </t>
  </si>
  <si>
    <t xml:space="preserve">CLARITROMICINA 500mg TABLETA </t>
  </si>
  <si>
    <t>CLEMASTINA 2mg/2mL SOLUCION INYECTABLE AMPOLLA</t>
  </si>
  <si>
    <t>CLINDAMICINA 300mg CAPSULA</t>
  </si>
  <si>
    <t xml:space="preserve">CLINDAMICINA 600mg/4mL SOLUCION INYECTABLE AMPOLLA </t>
  </si>
  <si>
    <t>CLOBAZAM 10 MG TABLETAS</t>
  </si>
  <si>
    <t>CLOBAZAM 20 MG TABLETAS</t>
  </si>
  <si>
    <t>CLONAZEPAM 0.5mg TABLETA</t>
  </si>
  <si>
    <t>CLONAZEPAM 2.5mg/mL x 20mL SOLUCION ORAL FRASCO</t>
  </si>
  <si>
    <t>CLONAZEPAM 2mg TABLETA</t>
  </si>
  <si>
    <t xml:space="preserve">CLONIDINA CLORHIDRATO 150mcg TABLETA </t>
  </si>
  <si>
    <t xml:space="preserve">CLORFENIRAMINA MALEATO 2 mg/ 5mL x 120mL JARABE FRASCO </t>
  </si>
  <si>
    <t>CLORFENIRAMINA MALEATO 4mgTABLETA</t>
  </si>
  <si>
    <t>CLORHIDRATO  DE PROPARACAINA AL 0,5% SOLUCION OFTALMICA</t>
  </si>
  <si>
    <t>CLOROQUINA  FOSFATO 250mg  [BASE 150mg] TABLETA</t>
  </si>
  <si>
    <t>CLORURO DE SODIO 0.9% x 1000mL PARA IRRIGACION PVC EMPAQUE ESTERIL POLIETILENO ALTA DENSIDAD</t>
  </si>
  <si>
    <t>CLORURO DE SODIO 0.9% x 100mL SOLUCION INYECTABLE BOLSA</t>
  </si>
  <si>
    <t xml:space="preserve">CLORURO DE SODIO 0.9% x 250mL SOLUCION INYECTABLE BOLSA </t>
  </si>
  <si>
    <t>CLORURO DE SODIO 0.9% x 500mL SOLUCION INYECTABLE BOLSA</t>
  </si>
  <si>
    <t>CLOTRIMAZOL 1% x 40g CREMA  USO TOPICO TUBO</t>
  </si>
  <si>
    <t xml:space="preserve">CLOTRIMAZOL 1% x 40g CREMA VAGINAL TUBO </t>
  </si>
  <si>
    <t xml:space="preserve">CLOTRIMAZOL 100 MG TABLETA VAGINAL </t>
  </si>
  <si>
    <t>CLOTRIMAZOL 100mg OVULO USO VAGINAL</t>
  </si>
  <si>
    <t xml:space="preserve">CLOZAPINA 100mg TABLETA </t>
  </si>
  <si>
    <t xml:space="preserve">CLOZAPINA 25mg TABLETA </t>
  </si>
  <si>
    <t>COLCHICINA 0.5mg TABLETA</t>
  </si>
  <si>
    <t>COLESTIRAMINA 4g POLVO GRANULADO SOBRE x 9g</t>
  </si>
  <si>
    <t xml:space="preserve">COLISTINA BASE 150mg POLVO PARA SOLUCION INYECTABLE VIAL (Equivalente 384mg) (REG) </t>
  </si>
  <si>
    <t>COMPLEJO DE PROTROMBINA HUMANA 500UI POLVO PARA SOLUCION INYECTABLE VIAL</t>
  </si>
  <si>
    <t>CROMOGLICATO DE SODIO 2% x 5mL SOLUCION OFTALMICA FRASCO GOTERO</t>
  </si>
  <si>
    <t>DABIGATRAN ETEXILATO MESILATO 150mg CAPSULA (REG)</t>
  </si>
  <si>
    <t xml:space="preserve">DACTINOMICINA 0.5mg POLVO PARA SOLUCION INYECTABLE VIAL </t>
  </si>
  <si>
    <t xml:space="preserve">DANAZOL 200 mg CAPSULA DURA </t>
  </si>
  <si>
    <t xml:space="preserve">DAPAGLIFLOZINA 10 MG TABLETA  </t>
  </si>
  <si>
    <t>DAPTOMICINA 500mg POLVO PARA SOLUCION INYECTABLE VIAL</t>
  </si>
  <si>
    <t>DASATINIB 100mg TABLETA (REG)</t>
  </si>
  <si>
    <t xml:space="preserve">DASATINIB 70mg TABLETA </t>
  </si>
  <si>
    <t>DAUNORRUBICINA 20mg POLVO PARA SOLUCION INYECTABLE VIAL</t>
  </si>
  <si>
    <t>DEFERASIROX X 360 MG TABLETA</t>
  </si>
  <si>
    <t>DEFLAZACORT 30mg TABLETA (REG)</t>
  </si>
  <si>
    <t xml:space="preserve">DEGARELIX ACETATO 80mg POLVO PARA SUSPENSION INYECTABLE VIAL (REG) </t>
  </si>
  <si>
    <t xml:space="preserve">DENOSUMAB 60mg/mL SOLUCION INYECTABLE JERINGA PRECARGADA </t>
  </si>
  <si>
    <t xml:space="preserve">DENOSUMAB 70mg/1mL x 1.7mL (120 MG) SOLUCION INYECTABLE </t>
  </si>
  <si>
    <t xml:space="preserve">DESMOPRESINA ACETATO 0.1mg/mL x 6mL SOLUCION NASAL FRASCO ATOMIZADOR (REG) </t>
  </si>
  <si>
    <t xml:space="preserve">DESMOPRESINA ACETATO 15mcg/1mL SOLUCION INYECTABLE AMPOLLA (REG) </t>
  </si>
  <si>
    <t xml:space="preserve">DEXAMETASONA 1mg + NEOMICINA 3.5mg + POLIMIXINA B 6.000UI x (5mL) SUSPENSION OFTALMICA FRASCO </t>
  </si>
  <si>
    <t>DEXAMETASONA 8mg/2mL  SOLUCION INYECTABLE AMPOLLA</t>
  </si>
  <si>
    <t xml:space="preserve">DEXAMETASONA FOSFATO 4mg/1mL SOLUCION INYECTABLE AMPOLLA </t>
  </si>
  <si>
    <t>DEXTROSA 10% x 500mL SOLUCION INYECTABLE BOLSA</t>
  </si>
  <si>
    <t xml:space="preserve">DEXTROSA 5% x 500mL SOLUCION INYECTABLE BOLSA </t>
  </si>
  <si>
    <t>DEXTROSA 50% x 500mL SOLUCION INYECTABLE BOLSA</t>
  </si>
  <si>
    <t>DIAZEPAM 10mg SOLUCION INYECTABLE AMPOLLA</t>
  </si>
  <si>
    <t>DICLOFENACO SODICO 50mg TABLETA</t>
  </si>
  <si>
    <t xml:space="preserve">DICLOFENACO SODICO 75mg SOLUCION INYECTABLE AMPOLLA </t>
  </si>
  <si>
    <t xml:space="preserve">DICLOXACILINA 500mg CAPSULA </t>
  </si>
  <si>
    <t>DIFENHIDRAMINA CLORHIDRATO 12.5mg /5mL JARABE FRASCO x 120 ML</t>
  </si>
  <si>
    <t>DIFENHIDRAMINA CLORHIDRATO 50mg CAPSULA</t>
  </si>
  <si>
    <t xml:space="preserve">DIHIDROCODEINA 2.42mg/mL x 120mL SOLUCION ORAL FRASCO </t>
  </si>
  <si>
    <t>DIMENHIDRINATO 50mg TABLETA</t>
  </si>
  <si>
    <t xml:space="preserve">DIOSMINA 450mg + HESPERIDINA 50mg (500mg) CAPSULA BLANDA </t>
  </si>
  <si>
    <t>DIPIRONA 1g/2mL SOLUCION INYECTABLE AMPOLLA</t>
  </si>
  <si>
    <t xml:space="preserve">DOCETAXEL TRIHIDRATO 80mg/2mL POLVO PARA SOLUCION INYECTABLE VIAL (REG) </t>
  </si>
  <si>
    <t>DOLUTEGRAVIR 50 mg  FRASCO X 30 TABLETAS (REG)</t>
  </si>
  <si>
    <t xml:space="preserve">DOMPERIDONA 1mg/mL SUSPENSION ORAL FRASCO 60 ml (REG) </t>
  </si>
  <si>
    <t>DOMPERIDONA TABLETAS 10 MG (REG)</t>
  </si>
  <si>
    <t xml:space="preserve">DORIPENEM 500mg POLVO PARA SOLUCION INYECTABLE VIAL (REG) </t>
  </si>
  <si>
    <t>DORZOLAMIDA 20mg/mL +TIMOLOL 5mg/mL x 6mL SOLUCION OFTALMICA FRASCO GOTERO (REG)</t>
  </si>
  <si>
    <t>DOXICICLINA 100mg CAPSULA</t>
  </si>
  <si>
    <t xml:space="preserve">DOXORRUBICINA 10 MG/ 5ML POLVO PARA SOLUCION INYECTABLE VIAL (REG) </t>
  </si>
  <si>
    <t>DOXORRUBICINA 50mg /25ml  SOLUCION INYECTABLE VIAL (REG)</t>
  </si>
  <si>
    <t xml:space="preserve">DOXORRUBICINA PEGILADA 20 MG SUSPENSIÓN INYECTABLE </t>
  </si>
  <si>
    <t xml:space="preserve">DOXORUBICINA LIPOSOMAL 20 mg/10mL SUSPENSION INYECTBLE AMPOLLA (REG) </t>
  </si>
  <si>
    <t xml:space="preserve">EFAVIRENZ 600mg TABLETA FRASCO (REG) </t>
  </si>
  <si>
    <t>ELTROMBOPAG 25mg TABLETA RECUBIERTA (REG)</t>
  </si>
  <si>
    <t>ELTROMBOPAG 50mg TABLETA RECUBIERTA (REG)</t>
  </si>
  <si>
    <t xml:space="preserve">EMPAGLIFLOZINA 10MG  TABLETA </t>
  </si>
  <si>
    <t xml:space="preserve">EMTRICITABINA 200mg +TENOFOVIR 300mg FRASCO X 30 TABLETAS CUM (REG) </t>
  </si>
  <si>
    <t xml:space="preserve">ENALAPRIL MALEATO 20mg TABLETA </t>
  </si>
  <si>
    <t xml:space="preserve">ENALAPRIL MALEATO 5mgTABLETA </t>
  </si>
  <si>
    <t>ENEMA DE FOSFATO DE SODIO DIBASICO 6 g + FOSFATO  DE SODIO MONOBÁSICO 16g x 133 mL SOLUCION RECTAL BOLSA</t>
  </si>
  <si>
    <t>ENEMA DE FOSFATO DE SODIO DIBASICO 6g + FOSFATO DE SODIO MONOBASICO 16g x 133 mL SOLUCION ORAL FRASCO</t>
  </si>
  <si>
    <t>ENZALUTAMIDA TABLETA DE 40 MG</t>
  </si>
  <si>
    <t xml:space="preserve">ERGONOVINA MALEATO 0.2mg/mL SOLUCION INYECTABLE AMPOLLA </t>
  </si>
  <si>
    <t>ERITROMICINA 500mg TABLETA</t>
  </si>
  <si>
    <t>ERITROMICINA 50mg/mL x 60mL  SUSPENSION ORAL FRASCO</t>
  </si>
  <si>
    <t>ERITROPOYETINA 2000UI  SOLUCION INYECTABLE VIAL</t>
  </si>
  <si>
    <t>ERITROPOYETINA 4000UI  SOLUCION INYECTABLE VIAL</t>
  </si>
  <si>
    <t xml:space="preserve">ERTAPENEM 1g POLVO PARA SOLUCION INYECTABLE VIAL (REG) </t>
  </si>
  <si>
    <t>ESCITALOPRAM OXALATO 10mg TABLETA</t>
  </si>
  <si>
    <t xml:space="preserve">ESOMEPRAZOL 20mg CAPSULA </t>
  </si>
  <si>
    <t>ESPIRAMICINA 3000000 UI TABLETA</t>
  </si>
  <si>
    <t>ESPIRONOLACTONA 100mg TABLETA</t>
  </si>
  <si>
    <t>ESPIRONOLACTONA 25mg TABLETA</t>
  </si>
  <si>
    <t>ESTROGENOS CONJUGADOS 0.625mg/g x 20g CREMA TOPICA USO VAGINAL TUBO</t>
  </si>
  <si>
    <t xml:space="preserve">ETILEFRINA 10mg/ml  SOLUCION INYECTABLE AMPOLLA </t>
  </si>
  <si>
    <t>ETONOGESTREL 68 mg IMPLANTE TRANSDERMICO (REG)</t>
  </si>
  <si>
    <t>ETOPOSIDO FOSFATO 100mg POLVO PARA SOLUCION INYECTABLE VIAL</t>
  </si>
  <si>
    <t xml:space="preserve">EXTRACTO ACUOSO DE TRITICUM VULGARE 15% GASA </t>
  </si>
  <si>
    <t xml:space="preserve">EXTRACTO ACUOSO DE TRITICUM VULGARE 15% x 32g CREMA USO TOPICO TUBO </t>
  </si>
  <si>
    <t xml:space="preserve">FILGRASTIM 300mcg/0.5mL SOLUCION INYECTABLE JERNGA PRECARGADA (REG) </t>
  </si>
  <si>
    <t>FLUCITOSINA 500 mg CAPSULAS</t>
  </si>
  <si>
    <t xml:space="preserve">FLUCONAZOL 200mg CAPSULA </t>
  </si>
  <si>
    <t>FLUCONAZOL 200mg/100mL SOLUCION INYECTABLE BOLSA</t>
  </si>
  <si>
    <t xml:space="preserve">FLUCONAZOL 50 mg/5 mL POLVO PARA RECONSTITUIR A SUSPENSIÓNORAL FRASCO X 20ml </t>
  </si>
  <si>
    <t xml:space="preserve">FLUDARABINA 50mg POLVO PARA SOLUCION INYECTABLE VIAL (REG) </t>
  </si>
  <si>
    <t xml:space="preserve">FLUDROCORTISONA 0.1 MG TABLETAS </t>
  </si>
  <si>
    <t>Res 3514/2019</t>
  </si>
  <si>
    <t xml:space="preserve">FLUMAZENIL 0.5mg/5mL  SOLUCION INYECTABLE AMPOLLA </t>
  </si>
  <si>
    <t>FLUOROMETALONA 1mg/mL x 5mL SUSPENSION OFTALMICA FRASCO GOTERO</t>
  </si>
  <si>
    <t>FLUOROURACILO 500mg/10mL SOLUCION INYECTABLE VIAL</t>
  </si>
  <si>
    <t>FLUTICASONA SPRAY NASAL</t>
  </si>
  <si>
    <t xml:space="preserve">FOLICO ACIDO 1mg TABLETA </t>
  </si>
  <si>
    <t xml:space="preserve">FOLINATO DE CALCIO 50mg POLVO PARA SOLUCION INYECTABLE VIAL </t>
  </si>
  <si>
    <t xml:space="preserve">FONDAPARINUX SODICO 2.5MG/0.5ML JERINGA PRELLENADA REG </t>
  </si>
  <si>
    <t>FONDAPARINUX SODICO 7.5MG/0.6ML JERINGA PRELLENADA</t>
  </si>
  <si>
    <t>FORMULA COMPLETA INFANTIL HIPERCALORICA. INFATRINI LATA x 400 gr</t>
  </si>
  <si>
    <t>FORMULA INFANTIL CON HIERRO CONTINUIDAD X 400 GRS</t>
  </si>
  <si>
    <t>FORMULA INFANTIL EXTENSAMENTE HIDROLIZADA X 400 GRS</t>
  </si>
  <si>
    <t>FORMULA INFANTIL EXTENSAMENTE HIDROLIZADA X 400 GRS NUTRILON RSA-0009420-2019 CUM(20175052)</t>
  </si>
  <si>
    <t>FORMULA INFANTIL POLVO PARA LACTANTES FACIL DIGESTION X 360 GRS</t>
  </si>
  <si>
    <t>FORMULA LACTEA TERAPEUTICA FASE 1 DESNUTRICION F-75 x 400 Grs</t>
  </si>
  <si>
    <t xml:space="preserve">FORMULA LIQUIDA DE INICIACION PARA LACTANTES DE 0-6 MESES x 70 mL </t>
  </si>
  <si>
    <t>FORMULA LIQUIDA INICIACION PARA LACTANTES 0 A 6 MESES X 2 ONZAS</t>
  </si>
  <si>
    <t>FORMULA LIQUIDA PARA LACTANTES PREMATUROS X 2 ONZAS</t>
  </si>
  <si>
    <t>FOSAPREPITANT DIMEGLUMINA 150mg POLVO PARA SOLUCION INYECTABLE VIAL</t>
  </si>
  <si>
    <t> 51101548 </t>
  </si>
  <si>
    <t xml:space="preserve">FOSFOMICINA DISODICA 4g POLVO PARA SOLUCION INYECTABLE VIAL  </t>
  </si>
  <si>
    <t xml:space="preserve">FOSFOMICINA TROMETAMOL 3g x 8,7g POLVO GRANULOS PARA SOLUCION ORAL SOBRE </t>
  </si>
  <si>
    <t>FULVESTRANT 250mg/5mL SOLUCION INYECTABLE VIAL (REG)</t>
  </si>
  <si>
    <t>FUROSEMIDA 20mg/2mL SOLUCION INYECTABLE AMPOLLA</t>
  </si>
  <si>
    <t xml:space="preserve">FUROSEMIDA 40mg TABLETA </t>
  </si>
  <si>
    <t>GABAPENTIN 300mg CAPSULA</t>
  </si>
  <si>
    <t>GANCICLOVIR SODICO 500mg POLVO PARA SOLUCION INYECTABLE VIAL (REG)</t>
  </si>
  <si>
    <t>GEMCITABINA CLORHIDRATO 1g POLVO PARA SOLUCION INYECTABLE VIAL</t>
  </si>
  <si>
    <t xml:space="preserve">GEMFIBROZILO 600mg CAPSULA DURA </t>
  </si>
  <si>
    <t xml:space="preserve">GENTAMICINA SULFATO 0.3%  x 6mL SOLUCION OFTALMICA FRASCO GOTERO </t>
  </si>
  <si>
    <t>51181516 G</t>
  </si>
  <si>
    <t>GLIBENCLAMIDA 5mg TABLETA</t>
  </si>
  <si>
    <t xml:space="preserve">GLUCONATO DE POTASIO 5g/15mL x 180mL (31.2%) SOLUCION ORAL FRASCO </t>
  </si>
  <si>
    <t xml:space="preserve">GOSERELINA ACETATO 10.8mg IMPLANTE JERINGA PRECARGADA (REG) </t>
  </si>
  <si>
    <t xml:space="preserve">HIALURONATO DE SODIO 0.1% + SULFATO DE CONDROITINA SODICO 0.18% SLN ESTERIL </t>
  </si>
  <si>
    <t xml:space="preserve">HIDROCLOROTIAZIDA 25mg TABLETA </t>
  </si>
  <si>
    <t xml:space="preserve">HIDROCORTISONA 100mg POLVO PARA SOLUCION INYECTABLE VIAL </t>
  </si>
  <si>
    <t>HIDROCORTISONA ACETATO 1% x 15g CREMA USO TOPICO TUBO</t>
  </si>
  <si>
    <t xml:space="preserve">HIDROXICINA 100mg/2mL SOLUCION INYECTABLE AMPOLLA </t>
  </si>
  <si>
    <t xml:space="preserve">HIDROXICINA 25MG TABLETAS </t>
  </si>
  <si>
    <t>HIDROXICLOROQUINA X 200 MG TABLETA</t>
  </si>
  <si>
    <t xml:space="preserve">HIDROXIUREA 500mg CAPSULA </t>
  </si>
  <si>
    <t>HIERRO CARBOXIMALTOSA 500mg/10mL SOLUCION INYECTABLE VIAL</t>
  </si>
  <si>
    <t>HIERRO SACARATO 100mg/5mL SOLUCION INYECTABLE AMPOLLA</t>
  </si>
  <si>
    <t xml:space="preserve">HIOSCINA BUTIL BROMURO 10mg TABLETA </t>
  </si>
  <si>
    <t xml:space="preserve">HIOSCINA BUTIL BROMURO 20mg/mL SOLUCION INYECTABLE AMPOLLA </t>
  </si>
  <si>
    <t>HIOSCINA N-BUTIL BROMURO+DIPIRONA (0.02+2.5)g/5mL SOLUCION INYECTABLE AMPOLLA</t>
  </si>
  <si>
    <t>IBANDRONICO ACIDO 6mg/6mL SOLUCION INYECTABLE AMPOLLA (REG)</t>
  </si>
  <si>
    <t>IBUPROFENO 10mg/2mL SOLUCION INYECTABLE VIAL</t>
  </si>
  <si>
    <t>IBUPROFENO 400mg TABLETA</t>
  </si>
  <si>
    <t xml:space="preserve">IDARUBICINA 10mg POLVO PARA SOLUCION INYECTABLE VIAL (REG) </t>
  </si>
  <si>
    <t xml:space="preserve">IFOSFAMIDA 1g POLVO PARA SOLUCION INYECTABLE VIAL </t>
  </si>
  <si>
    <t xml:space="preserve">IFOSFAMIDA 2g POLVO PARA SOLUCION INYECTABLE VIAL </t>
  </si>
  <si>
    <t xml:space="preserve">IMATINIB 100mg CAPSULA </t>
  </si>
  <si>
    <t>Cir-04-2016</t>
  </si>
  <si>
    <t>IMATINIB 400mg TABLETA</t>
  </si>
  <si>
    <t>IMIPENEM+CILASTATINA 500mg/500mg POLVO PARA SOLUCION INYECTABLE VIAL</t>
  </si>
  <si>
    <t>INFLIXIMAB 100mg/10 mL POLVO LIOFILIZADO PARA RECONSTITUIR A SOLUCION INYECTABLE VIAL</t>
  </si>
  <si>
    <t xml:space="preserve">INMUNOGLOBULINA DE CONEJO ANTITIMOCITOS HUMANOS 25mg POLVO PARA SOLUCION INYECTABLE VIAL </t>
  </si>
  <si>
    <t>INMUNOGLOBULINA HUMANA 5g/100 mL SOLUCION INYECTABLE VIAL (REG)</t>
  </si>
  <si>
    <t>INMUNOGLOBULINA HUMANA 5g/50 mL SOLUCION INYECTABLE VIAL ( 100MG / 1 ML ) (REG)</t>
  </si>
  <si>
    <t xml:space="preserve">INMUNOGLOBULINA HUMANA ANTI Rh 250-300 mcg/2mL SOLUCION INYECTABLE VIAL </t>
  </si>
  <si>
    <t>INMUNOGLOBULINA HUMANA ANTI VARICELA ZOSTER 25UI/mL x 5mL SOLUCION INYECTABLE VIAL</t>
  </si>
  <si>
    <t>INMUNOGLOBULINA HUMANA INTRAVASCULAR 100mL: A(Iga)600mg + G(Igg)3800mg +M(Igm)600mg SOLUCION INYECTABLE VIAL (REG) CUM(43790-01)</t>
  </si>
  <si>
    <t>INMUNOGLOBULINA HUMANA INTRAVASCULAR 10mL: IgG 380mg  + IgA 60mg + IgM 60mg SOLUCION INYECTABLE VIAL (REG) CUM(000043789-01)</t>
  </si>
  <si>
    <t>INMUNOGLOBULINA HUMANA INTRAVASCULAR 50mL: A(Iga)300mg + G(Igg)1900mg +M(Igm)300mg SOLUCION INYECTABLE VIAL (REG) CUM(000043789-01)</t>
  </si>
  <si>
    <t>INMUNOGLOBULINA HUMANA PARA HEPATITIS B 100UI/2mL SOLUCION INYECTABLE VIAL (REG) CUM(19966283-2)</t>
  </si>
  <si>
    <t>INSULINA ASPARTA 300U/3mL SOLUCION INYECTABLE  PLUMA PRECARGADA (REG)</t>
  </si>
  <si>
    <t xml:space="preserve">INSULINA GLARGINA 1000U/10mL SOLUCION INYECTABLE VIAL (REG) </t>
  </si>
  <si>
    <t xml:space="preserve">INSULINA GLARGINA 300U/3mL SOLUCION INYECTABLE PLUMA PRECARGADA (REG) </t>
  </si>
  <si>
    <t>INSULINA ZINC CRISTALINA 1000UI/10mL SOLUCION INYECTABLE VIAL</t>
  </si>
  <si>
    <t>INSULINA ZINC NPH 1000UI/10mL SUSPENSION INYECTABLE VIAL</t>
  </si>
  <si>
    <t>IPILIMUMAB 5MG/ML AMPOLLA</t>
  </si>
  <si>
    <t xml:space="preserve">IPRATROPIO BROMURO 0.25mg + FENOTEROL 0.5mg x 20mL SOLUCION PARA NEBULIZAR FRASCO GOTERO </t>
  </si>
  <si>
    <t>IRINOTECAN 100mg/5mL SOLUCION INYECTABLE VIAL (REG)</t>
  </si>
  <si>
    <t>ISAVUCONAZOL 200 MG POLVO LIOFILIZADO ESTERIL PARA RECONSTITUIR</t>
  </si>
  <si>
    <t>ISAVUCONAZOL SULFATO (EQUIVALENTE A 100 MG DE ISAVUCONAZOL) CAPSULAS</t>
  </si>
  <si>
    <t>ISOPTO ATROPINA AL 1% SOLUCION OFTALMICA</t>
  </si>
  <si>
    <t xml:space="preserve">ITRACONAZOL 100mg TABLETA (REG) </t>
  </si>
  <si>
    <t>IVABRADINA CLORHIDRATO 7.5mg TABLETA (REG)</t>
  </si>
  <si>
    <t>IVERMECTINA 0.6% x 5mL SOLUCION ORAL FRASCO</t>
  </si>
  <si>
    <t>IXABEPILONA 15 MG POLVO PARA RECONSTITUIR</t>
  </si>
  <si>
    <t xml:space="preserve">KETOCONAZOL 200mg TABLETA </t>
  </si>
  <si>
    <t>KETOCONAZOL AL 2 % CREMA * 30 g</t>
  </si>
  <si>
    <t xml:space="preserve">KETOROLACO 30mg/mL SOLUCION INYECTABLE AMPOLLA </t>
  </si>
  <si>
    <t>LACOSAMIDA 100 MG TABLETAS RECUBIERTAS</t>
  </si>
  <si>
    <t xml:space="preserve">LACTATO DE RINGER 1000mL SOLUCION INYECTABLE BOLSA </t>
  </si>
  <si>
    <t xml:space="preserve">LACTATO DE RINGER 500mL SOLUCION INYECTABLE BOLSA </t>
  </si>
  <si>
    <t>LACTULOSA 66.7% x 15mL JARABE SOBRE</t>
  </si>
  <si>
    <t>LAMIVUDINA 10mg/mL x 240mL SOLUCION ORAL FRASCO</t>
  </si>
  <si>
    <t>LAMIVUDINA 150mg + ZIDOVUDINA 300mg TABLETA</t>
  </si>
  <si>
    <t>LAMIVUDINA 150mg TABLETA</t>
  </si>
  <si>
    <t xml:space="preserve">LAMOTRIGINA 25mg TABLETA (REG) </t>
  </si>
  <si>
    <t>LENALIDOMIDA TABLETA DE 25 MG</t>
  </si>
  <si>
    <t>LETROZOL  2.5 mg TABLETA</t>
  </si>
  <si>
    <t>LEUPROLIDE ACETATO 22.5 mg POLVO PARA SUSPENSION INYECTABLE VIAL (REG)</t>
  </si>
  <si>
    <t xml:space="preserve">LEUPROLIDE ACETATO 3.75 mg POLVO PARA SUSPENSION INYECTABLE VIAL (REG) </t>
  </si>
  <si>
    <t xml:space="preserve">LEUPROLIDE ACETATO 45 mg POLVO PARA SUSPENSION INYECTABLE VIAL (REG) </t>
  </si>
  <si>
    <t>LEVOFLOXACINA 500mg SOLUCION INYECTABLE</t>
  </si>
  <si>
    <t>LEVOFLOXACINA 500MG TABLETAS</t>
  </si>
  <si>
    <t>LEVOFLOXACINA 750MG TABLETAS</t>
  </si>
  <si>
    <t xml:space="preserve">LEVOMEPROMAZINA 100mg TABLETA </t>
  </si>
  <si>
    <t xml:space="preserve">LEVOMEPROMAZINA 25mg TABLETA </t>
  </si>
  <si>
    <t xml:space="preserve">LEVOMEPROMAZINA CLORHIDRATO 40mg/mL x 20mL SOLUCION ORAL FRASCO GOTERO </t>
  </si>
  <si>
    <t>LEVONORGESTREL 0,03MG TAB</t>
  </si>
  <si>
    <t>LEVONORGESTREL 0.75mg TABLETA (Dosis x 2 Tabletas) (REG)</t>
  </si>
  <si>
    <t>LEVONORGESTREL 1.50MG TAB</t>
  </si>
  <si>
    <t>LEVONORGESTREL 52mg IMPLANTE INTRAUTERINO</t>
  </si>
  <si>
    <t>LEVOTIROXINA SODICA 50mcg TABLETA</t>
  </si>
  <si>
    <t>LINAGLIPTINA  TABLETAS 5 MG</t>
  </si>
  <si>
    <t>LINEZOLID 600mg/300mL SOLUCION INYECTABLE  BOLSA (REG)</t>
  </si>
  <si>
    <t>LINEZOLID X 600 mg TABLETA (REG)</t>
  </si>
  <si>
    <t xml:space="preserve">LITIO CARBONATO 300mg TABLETA </t>
  </si>
  <si>
    <t xml:space="preserve">LOPERAMIDA 2mg TABLETA </t>
  </si>
  <si>
    <t>LOPINAVIR 200mg + RITONAVIR 50mg FRASCO X 120 TABLETAS</t>
  </si>
  <si>
    <t>Circular 4 del 2013 </t>
  </si>
  <si>
    <t xml:space="preserve">LORATADINA 10mg TABLETA </t>
  </si>
  <si>
    <t xml:space="preserve">LORATADINA 1mg/mL x 120mL JARABE FRASCO </t>
  </si>
  <si>
    <t xml:space="preserve">LORAZEPAM 2mg TABLETA </t>
  </si>
  <si>
    <t>L-ORNITINA L-ASPARTATO 3 g granulado</t>
  </si>
  <si>
    <t>SOBRE</t>
  </si>
  <si>
    <t xml:space="preserve">LOSARTAN POTASICO 50mg TABLETA </t>
  </si>
  <si>
    <t>MEDROXIPROGESTERONA ACETATO 150mg/3mL SUSPENSION INYECTABLE (REG)</t>
  </si>
  <si>
    <t xml:space="preserve">MERCAPTOPURINA 50mg TABLETA </t>
  </si>
  <si>
    <t xml:space="preserve">MEROPENEM 1g POLVO PARA SOLUCION INYECTABLE VIAL (REG) </t>
  </si>
  <si>
    <t>MESALAZINA 4g ENEMA SUSPENSION RECTAL FRASCO 60 mL</t>
  </si>
  <si>
    <t xml:space="preserve">MESALAZINA 500mg TABLETA (REG) </t>
  </si>
  <si>
    <t xml:space="preserve">MESNA 400mg/4mL SOLUCION INYECTABLE AMPOLLA </t>
  </si>
  <si>
    <t>METFORMINA 850mg TABLETA</t>
  </si>
  <si>
    <t>METILPREDNISOLONA SUCCINATO 500 mg POLVO PARA SOLUCION INYECTABLE (REG)</t>
  </si>
  <si>
    <t xml:space="preserve">METIMAZOL 5mg TABLETA </t>
  </si>
  <si>
    <t xml:space="preserve">METOCLOPRAMIDA 10mg TABLETA </t>
  </si>
  <si>
    <t>METOCLOPRAMIDA 10mg/2mL SOLUCION INYECTABLE AMPOLLA</t>
  </si>
  <si>
    <t>METOCLOPRAMIDA 4mg/mL x 30mL FRASCO GOTERO</t>
  </si>
  <si>
    <t xml:space="preserve">METOPROLOL TARTRATO 50mg COMPRIMIDO (REG) </t>
  </si>
  <si>
    <t>METOPROLOL TARTRATO 5mg/5mL SOLUCION INYECTABLE AMPOULEPACK</t>
  </si>
  <si>
    <t>METOTREXATO SODICO 2.5mg TABLETA</t>
  </si>
  <si>
    <t>METOTREXATO SODICO 500mg POLVO PARA SOLUCION INYECTABLE VIAL</t>
  </si>
  <si>
    <t>METOTREXATO SODICO 50mg/2ml POLVO PARA SOLUCION INYECTABLE VIAL</t>
  </si>
  <si>
    <t>METRONIDAZOL 500mg OVULO</t>
  </si>
  <si>
    <t xml:space="preserve">METRONIDAZOL 500mg TABLETA </t>
  </si>
  <si>
    <t xml:space="preserve">METRONIDAZOL 500mg/100 mL SOLUCION INYECTABLE BOLSA </t>
  </si>
  <si>
    <t xml:space="preserve">METRONIDAZOL 50mg/mL x 120mL SUSPENSION ORAL FRASCO </t>
  </si>
  <si>
    <t xml:space="preserve">MICOFENOLATO MOFETILO 500mg TABLETA (REG) </t>
  </si>
  <si>
    <t xml:space="preserve">MINOXIDIL 10mg TABLETA </t>
  </si>
  <si>
    <t>MIRTAZAPINA 30 MG TABLETA</t>
  </si>
  <si>
    <t>MISOPROSTOL 200mcg TAB</t>
  </si>
  <si>
    <t xml:space="preserve">MISOPROSTOL 50mcg TABLETA </t>
  </si>
  <si>
    <t>MITOMICINA 20mg POLVO PARA SOLUCION INYECTABLE VIAL</t>
  </si>
  <si>
    <t>MITOXANTRONA 20MG POLVO PARA RECONSTITUIR</t>
  </si>
  <si>
    <t xml:space="preserve">MONTELUKAST 10 MG TABLETA </t>
  </si>
  <si>
    <t>MOXIFLOXACINA 0.5% /5ml (REG) RS.2014M-0003113-R1 CUM(19941675 -03)</t>
  </si>
  <si>
    <t>MULTIVITAMINAS GOTAS</t>
  </si>
  <si>
    <t xml:space="preserve">N-ACETILCISTEINA 200mg GRANULADO POLVO PARA SOLUCION ORAL SOBRE </t>
  </si>
  <si>
    <t>NAPROXEN 250mg CAPSULA</t>
  </si>
  <si>
    <t xml:space="preserve">NEFOPAM CLORHIDRATO 20MG/2ML   </t>
  </si>
  <si>
    <t xml:space="preserve">NEOSTIGMINA METILSULFATO 0.5mg/mL SOLUCION INYECTABLE AMPOLLA </t>
  </si>
  <si>
    <t xml:space="preserve">NEVIRAPINA 200mg TABLETA </t>
  </si>
  <si>
    <t xml:space="preserve">NIFEDIPINO 30mg CAPSULA </t>
  </si>
  <si>
    <t>NILOTINIB CÁPSULA DE 150 MG</t>
  </si>
  <si>
    <t>NIMODIPINO 30mg TABLETA</t>
  </si>
  <si>
    <t xml:space="preserve">NISTATINA  10.000UI  x 60mL SUSPENSION ORAL FRASCO </t>
  </si>
  <si>
    <t>NITROFURANTOINA 100mg CAPSULA</t>
  </si>
  <si>
    <t>NITROFURAZONA 0,2g/100g x 454 g EMULSION USO EXTERNO FRASCO</t>
  </si>
  <si>
    <t>NIVOLUMAB AMPOLLA  40MG</t>
  </si>
  <si>
    <t>NIVOLUMAB AMPOLLA 100 MG</t>
  </si>
  <si>
    <t xml:space="preserve">NORFLOXACINA 400mg TABLETA </t>
  </si>
  <si>
    <t>NUTRICION (NPT)TRICAMERAL  X 300ML C/L-C/E mOsm/L 1.150</t>
  </si>
  <si>
    <t>NUTRICIÓN A BASE DE AMINOÁCIDOS LIBRES CON ARGININA Y GLUTAMINA x 24 g SOBRE</t>
  </si>
  <si>
    <t xml:space="preserve">NUTRICION BAJA CARBOHIDRATOS PARA DIABETICOS x 400 g POLVO LATA </t>
  </si>
  <si>
    <t>NUTRICION COMPLETA Y BALANCEADA PARA NIÑOS x 1.5 KCAL LPC x 500 ml PEDIASURE - CLINICAL</t>
  </si>
  <si>
    <t>NUTRICION COMPLETA Y BALANCEADA PARA NIÑOS x 1.5 KCAL/220 ml 20109428 PEDIASURE - CLINICAL</t>
  </si>
  <si>
    <t>NUTRICION COMPLETA Y BALANCEADA PARA NIÑOS x 900 Gr 20133135</t>
  </si>
  <si>
    <t>NUTRICIÓN ESPECIALIZADA BASADA EN PÉPTIDOS FRASCO x 220 ml</t>
  </si>
  <si>
    <t>NUTRICIÓN ESPECIALIZADA BASADA EN PÉPTIDOS LPC x 1000 ml</t>
  </si>
  <si>
    <t>NO PEDIR</t>
  </si>
  <si>
    <t>NUTRICION ESPECIALIZADA EN POLVO 900 g</t>
  </si>
  <si>
    <t xml:space="preserve">NUTRICION LIQUIDA ESPECIALIZADA CON HMB FRASCO 220mL ENSURE ADVANCE LIQUIDO </t>
  </si>
  <si>
    <t>NUTRICION LIQUIDA ESPECIALIZADA FRASCO 220mL ENSURE LIQUIDO RSiA16I178915</t>
  </si>
  <si>
    <t xml:space="preserve">NUTRICION LIQUIDA ISOTONICA C/FIBRA Y FOS X 500ML </t>
  </si>
  <si>
    <t>NUTRICION LIQUIDA OLIGOMERICA RICA EN ARGININA 237 ml (8 Oz)</t>
  </si>
  <si>
    <t xml:space="preserve">NUTRICION PARENTERAL TRICAMERAL PERIFERICA CON LIPIDOS 1000Kcal/760mOsm/L/ 1500mL </t>
  </si>
  <si>
    <t xml:space="preserve">OCTREOTIDE ACETATO O.1 mg/ml  SOLUCION INYECTABLE AMPOLLA (REG) </t>
  </si>
  <si>
    <t>OLANZAPINA 10mg TABLETA</t>
  </si>
  <si>
    <t>OMEPRAZOL 20mg CAPSULA</t>
  </si>
  <si>
    <t xml:space="preserve">OMEPRAZOL 40mg POLVO PARA SOLUCION INYECTABLE VIAL </t>
  </si>
  <si>
    <t>ONDANSETRON  8mg/4 mL SOLUCION INYECTABLE AMPOLLA</t>
  </si>
  <si>
    <t xml:space="preserve">ONDANSETRON 8mg TABLETA </t>
  </si>
  <si>
    <t xml:space="preserve">OXACILINA 1g POLVO PARA SOLUCION INYECTABLE VIAL </t>
  </si>
  <si>
    <t xml:space="preserve">OXALIPLATINO 100mg POLVO PARA SOLUCION INYECTABLE VIAL (REG) </t>
  </si>
  <si>
    <t xml:space="preserve">OXCARBAZEPINA 300mg CAPSULA (REG) </t>
  </si>
  <si>
    <t>OXIBUTININA X 5 MG TABLETA</t>
  </si>
  <si>
    <t>OXICODONA 10 MG/ML SOLUCIÓN PARA INYECCIÓN O INFUSIÓN</t>
  </si>
  <si>
    <t xml:space="preserve">OXIMETAZOLINA CLORHIDRATO 0.05% x 15mL SOLUCION NASAL FRASCO GOTERO </t>
  </si>
  <si>
    <t>OXIMETAZOLINA HCL 0.025% x 15mL  SOLUCION NASAL PEDIATRICA FRASCO GOTERO</t>
  </si>
  <si>
    <t>OXITOCINA ACETATO 10 UI SOLUCION INYECTABLE AMPOLLA</t>
  </si>
  <si>
    <t>PACLITAXEL 100mg/16,7mL SOLUCION INYECTABLE VIAL (REG)</t>
  </si>
  <si>
    <t>PALBOCICLIB TABLETA DE 125 MG</t>
  </si>
  <si>
    <t>PALIVIZUMAB 50MG SOL. INYECTABLE</t>
  </si>
  <si>
    <t>PANITUMUMAB 100mg/5mL SOLUCION INYECTABLE AMPOLLA (REG)</t>
  </si>
  <si>
    <t xml:space="preserve">PARACETAMOL 1000mg/100mL SOLUCION INYECTABLE VIAL </t>
  </si>
  <si>
    <t>PEGFILGRASTIM 6mg/0,6mL SOLUCION NYECTABLE JERINGA PRECARGADA</t>
  </si>
  <si>
    <t>PEMBROLIZUMAB 100 mg SOLUCIÓN PARA INFUSIÓN</t>
  </si>
  <si>
    <t>PEMETREXED 500 mg POLVO PARA SOLUCION INYECTABLE VIAL (REG)</t>
  </si>
  <si>
    <t xml:space="preserve">PENICILINA BENZATINICA 1.200000 UI POLVO PARA SOLUCION INYECTABLE VIAL </t>
  </si>
  <si>
    <t xml:space="preserve">PENICILINA BENZATINICA 2.400000 UI POLVO PARA SOLUCION INYECTABLE VIAL </t>
  </si>
  <si>
    <t>PENICILINA G SODICA CRISTALINA 1.000000 POLVO PARA SOLUCION INYECTABLE VIAL</t>
  </si>
  <si>
    <t xml:space="preserve">PENICILINA G. SODICA CRISTALINA 5.000000UI  POLVO PARA SOLUCION INYECTABLE VIAL </t>
  </si>
  <si>
    <t xml:space="preserve">PEROXIDO DE HIDROGENO 3% x 120mL SOLUCION TOPICA  FRASCO </t>
  </si>
  <si>
    <t>PERTUZUMAB 420mg/14mL SOLUCION INYECTABLE VIAL</t>
  </si>
  <si>
    <t xml:space="preserve">PILOCARPINA CLORHIDRATO 2% x 15mL SOLUCION OFTALMICA FRASCO GOTERO </t>
  </si>
  <si>
    <t xml:space="preserve">PIPERACILINA 4g+TAZOBACTAM 0.5g POLVO PARA SOLUCION INYECTABLE VIAL </t>
  </si>
  <si>
    <t xml:space="preserve">PIPOTIAZINA PALMITATO 25mg/1mL SOLUCION INYECTABLE AMPOLLA </t>
  </si>
  <si>
    <t xml:space="preserve">PIRIDOSTIGMINA BROMURO 60mg TABLETA </t>
  </si>
  <si>
    <t>PIRIDOXINA 50mg TABLETA</t>
  </si>
  <si>
    <t xml:space="preserve">PIRIMETAMINA 25mg TABLETA </t>
  </si>
  <si>
    <t>POLIACRILICO ACIDO 0.2% x 10g GEL USO OFTALMICO TUBO</t>
  </si>
  <si>
    <t xml:space="preserve">POLIESTIRENO SULFONATO CALCICO 99g/100g x 15g POLVO PARA SUSPENSION ORAL SACHET </t>
  </si>
  <si>
    <t xml:space="preserve">POLIETILENGLICOL 3350 160g POLVO PARA SUSPENCION ORAL FRASCO </t>
  </si>
  <si>
    <t xml:space="preserve">POLIMIXINA B 500.000UI  POLVO PARA SOLUCION INYECTABLE VIAL </t>
  </si>
  <si>
    <t>POSACONAZOL 100mg TABLETA</t>
  </si>
  <si>
    <t xml:space="preserve">POSACONAZOL 300 MG /16.7ML  VIAL </t>
  </si>
  <si>
    <t>POSACONAZOL 4g POLVO PARA SUSPENSION ORAL FRASCO (40 mg/mL) (REG)</t>
  </si>
  <si>
    <t xml:space="preserve">PRALIDOXIMA METILSULFATO 200mg POLVO PARA SOLUCION INYECTABLE VIAL </t>
  </si>
  <si>
    <t>PRASUGREL 10MG  TABLETAS CON O SIN RECUBR</t>
  </si>
  <si>
    <t xml:space="preserve">PRAZOSIN 1mg TABLETA </t>
  </si>
  <si>
    <t xml:space="preserve">PREDNISOLONA 5mg TABLETA </t>
  </si>
  <si>
    <t xml:space="preserve">PREDNISOLONA ACETATO 1% x 5mL SUSPENSION OFTALMICA FRASCO GOTERO </t>
  </si>
  <si>
    <t xml:space="preserve">PREDNISOLONA SOLUCION ORAL 1MG / 1 ML FRASCO X 100ML </t>
  </si>
  <si>
    <t xml:space="preserve">PREDNISONA 50mg TABLETA </t>
  </si>
  <si>
    <t>PREGABALINA 2g SOLUCION ORAL  (20mg/ml) FRASCO X 100ml</t>
  </si>
  <si>
    <t xml:space="preserve">PREGABALINA 75mg CAPSULA (REG) </t>
  </si>
  <si>
    <t xml:space="preserve">PROGESTERONA 200mg CAPSULA BLANDA </t>
  </si>
  <si>
    <t>PROPANOLOL CLORHIDRATO 40mg TABLETA</t>
  </si>
  <si>
    <t xml:space="preserve">PROTAMINA CLORHIDRATO 5000UI/ 5mL SOLUCION INYECTABLE AMPOLLA </t>
  </si>
  <si>
    <t>PROXIMETACAINA CLORHIDRATO AL 0,5 %  SOLUCION OFTALMICA</t>
  </si>
  <si>
    <t>RALTEGRAVIR 100 mg GRANULOS PARA SUSPENCION ORAL SOBRE</t>
  </si>
  <si>
    <t xml:space="preserve">RALTEGRAVIR 400 MG FRASCO X 60 TAB </t>
  </si>
  <si>
    <t>RAMUCIRUMAB AMPOLLA DE 500 MG</t>
  </si>
  <si>
    <t xml:space="preserve">RANIBIZUMAB 10mg/mL SOLUCION INYECTABLE INTRAVITREA JERINGA PREGARGADA (REG) </t>
  </si>
  <si>
    <t xml:space="preserve">RASBURICASA 1.5mg POLVO PARA SOLUCION INYECTABLE VIAL (REG) </t>
  </si>
  <si>
    <t>RIBOCICLIB TABLETA DE 200 MG</t>
  </si>
  <si>
    <t xml:space="preserve">RIFAMICINA 1% x 20mL SOLUCION TOPICA SPRAY FRASCO </t>
  </si>
  <si>
    <t>RIFAMPICINA 300mg CAPSULA</t>
  </si>
  <si>
    <t xml:space="preserve">RIFAXIMINA 200mg TABLETA </t>
  </si>
  <si>
    <t>RISPERIDONA 1mg TABLETA RECUBIERTA</t>
  </si>
  <si>
    <t>RISPERIDONA 25 MG POLVO PARA SUSPENSION INYECTABLE VIAL</t>
  </si>
  <si>
    <t xml:space="preserve">RISPERIDONA 2mg TABLETA (REG) </t>
  </si>
  <si>
    <t xml:space="preserve">RISPERIDONA 3mg TABLETA (REG) </t>
  </si>
  <si>
    <t>RITUXIMAB 100mg/10mL SOLUCION INYECTABLE VIAL (REG)</t>
  </si>
  <si>
    <t xml:space="preserve">RITUXIMAB 500mg/50mL SOLUCION INYECTABLE </t>
  </si>
  <si>
    <t xml:space="preserve">RIVAROXABAN 20mg TABLETA (REG) </t>
  </si>
  <si>
    <t>ROMIPLOSTIM 250mcg POLVO PARA SOLUCION INYECTABLE VIAL</t>
  </si>
  <si>
    <t>ROSUVASTATINA 20MG TABLETAS RECUBIERTAS</t>
  </si>
  <si>
    <t>ROSUVASTATINA 40 MG TABLETAS RECUBIERTAS</t>
  </si>
  <si>
    <t xml:space="preserve">SALBUTAMOL INHALADOR 100mcg * 200 DOSIS INHALADOR </t>
  </si>
  <si>
    <t xml:space="preserve">SALES DE REHIDRATACION 3,26g POLVO PARA SOLUCION ORAL SOBRE </t>
  </si>
  <si>
    <t xml:space="preserve">SALMETEROL 25mcg + FLUTICASONA PROPIONATO 250 mcg FF INHALADOR 120 DOSIS </t>
  </si>
  <si>
    <t xml:space="preserve">SELLANTE DE FIBRINA 1 mL KIT [FIBRINOGENO: 90MG 90.00000 mg,  FACTOR XIII DE PLASMA HUMANO 60.00000 UI, APROTININA DE PULMÓN DE BOVINO 1000.00000 kIU, TROMBINA HUMANA 500.00000 UI, CLORURO DE CALCIO DIHIDRATADO 5.90000 mg | Set 4 viales] </t>
  </si>
  <si>
    <t>SELLANTE HEMOSTATICO DE FIBRINA+TROMBINA+APROTININA x 4mL</t>
  </si>
  <si>
    <t xml:space="preserve">SERTRALINA CLORHIDRATO 100mg TABLETA </t>
  </si>
  <si>
    <t>SERTRALINA CLORHIDRATO 50mg TABLETA</t>
  </si>
  <si>
    <t xml:space="preserve">SEVELAMER 800mg TABLETA </t>
  </si>
  <si>
    <t xml:space="preserve">SEVOFLURANO 250mL SOLUCION PARA INHALACION FRASCO </t>
  </si>
  <si>
    <t xml:space="preserve">SILDENAFIL 50mg TABLETA </t>
  </si>
  <si>
    <t>SOLUCION COMBINADA DEXTROSA 2.5% PARA DIALISIS PERITONEAL 2.000mL BOLSA PVC SISTEMA ULTRABAG ENVASE BOLSA EN PEAD</t>
  </si>
  <si>
    <t>SOLUCION COMBINADA DEXTROSA 4,25% PARA DIALISIS PERITONEAL 2.000mL BOLSA PVC SISTEMA ULTRABAG ENVASE BOLSA EN PEAD</t>
  </si>
  <si>
    <t>SOLUCIÓN MULTIELECTROLITICA (PLASMALYTE)</t>
  </si>
  <si>
    <t>SOLUCION SALINA BALANCEADA 500mL SOLUCION DE IRRIGACION OFTALMICA BOLSA</t>
  </si>
  <si>
    <t xml:space="preserve">SOMATOSTATINA ACETATO 3mg POLVO PARA SOLUCION INYECTABLE AMPOLLA </t>
  </si>
  <si>
    <t>SUCRALFATO 1g TABLETA</t>
  </si>
  <si>
    <t>SULFADIAZINA DE PLATA 1% x 60g CREMA TOPICA TUBO</t>
  </si>
  <si>
    <t xml:space="preserve">SULFASALAZINA 500mg TABLETA </t>
  </si>
  <si>
    <t xml:space="preserve">SULFATO DE BARIO 176g Granulado FRASCO </t>
  </si>
  <si>
    <t xml:space="preserve">SULFATO DE ZINC 2mg/mL x 120mL SOLUCION ORAL FRASCO </t>
  </si>
  <si>
    <t xml:space="preserve">SULFATO FERROSO 25mg/mL Hierro Elemental x 20 mL SOLUCION ORAL FRASCO GOTERO </t>
  </si>
  <si>
    <t xml:space="preserve">SULFATO FERROSO 300mg TABLETA </t>
  </si>
  <si>
    <t xml:space="preserve">SURFACTANTE PULMONAR 100 mg/4 mL KIT VIAL </t>
  </si>
  <si>
    <t>SURFACTANTE PULMONAR 120 mg/1.5 mL AMPOLLA</t>
  </si>
  <si>
    <t xml:space="preserve">SUSTITUTO DEL PLASMA HUMANO  500 mL FRASCO </t>
  </si>
  <si>
    <t xml:space="preserve">TAMOXIFENO CITRATO 20mg TABLETA </t>
  </si>
  <si>
    <t xml:space="preserve">TAMSULOSINA CLORHIDRATO 0.4mg CAPSULA DE LIBERACION MODIFICADA (REG) </t>
  </si>
  <si>
    <t>TELMISARTAN 80 MG TABLETA</t>
  </si>
  <si>
    <t xml:space="preserve">TEMOZOLAMIDA 100mg CAPSULA (REG) </t>
  </si>
  <si>
    <t xml:space="preserve">TEMOZOLAMIDA 20mg CAPSULA (REG) </t>
  </si>
  <si>
    <t xml:space="preserve">TEOFILINA 125mg CAPSULA </t>
  </si>
  <si>
    <t>TERBUTALINA 0.5mg /1mL SOLUCION INYECTABLE  AMPOLLA</t>
  </si>
  <si>
    <t xml:space="preserve">TERBUTALINA SULFATO 1% x 10mL SOLUCION PARA NEBULIZACION AMPOULEPACK </t>
  </si>
  <si>
    <t xml:space="preserve">TIAMINA 1000mg/10mL SOLUCION INYECTABLE VIAL </t>
  </si>
  <si>
    <t xml:space="preserve">TIAMINA 300mg TABLETA </t>
  </si>
  <si>
    <t xml:space="preserve">TICAGRELOR TABLETA X 90 MG </t>
  </si>
  <si>
    <t>TIGECICLINA 50mg POLVO PARA SOLUCION INYECTABLE VIAL (REG)</t>
  </si>
  <si>
    <t xml:space="preserve">TIMOLOL MALEATO 0.5% SOLUCION OFTALMICA 5ML (REG) </t>
  </si>
  <si>
    <t xml:space="preserve">TINIDAZOL 500mg TABLETA </t>
  </si>
  <si>
    <t>TIOPENTAL SODICO 1g POLVO PARA SOLUCION INYECTABLE VIAL</t>
  </si>
  <si>
    <t xml:space="preserve">TOBRAMICINA 0.3% + DEXAMETASONA 0.1% x 5mL SUSPENSION OFTALMICA FRASCO </t>
  </si>
  <si>
    <t xml:space="preserve">TOBRAMICINA 0.3% x 5mL SOLUCION OFTALMICA FRASCO GOTERO (REG) </t>
  </si>
  <si>
    <t>TOPIRAMATO 25 MG TABLETAS RECUBIERTAS (REG)</t>
  </si>
  <si>
    <t>TOPIRAMATO 50 mg TABLETA</t>
  </si>
  <si>
    <t xml:space="preserve">TOXINA BOTULINICA 100UI POLVO PARA SOLUCION INYECTABLE VIAL (REG) </t>
  </si>
  <si>
    <t xml:space="preserve">TOXOIDE TETANICO 0.5mL SUSPENSION INYECTABLE VIAL </t>
  </si>
  <si>
    <t xml:space="preserve">TRAMADOL 50mg/mL SOLUCION INYECTABLE AMPOLLA CORTA </t>
  </si>
  <si>
    <t xml:space="preserve">TRANEXAMICO ACIDO 500mg TABLETA </t>
  </si>
  <si>
    <t>TRANEXAMICO ACIDO 500mg/5mL SOLUCION INYECTABLE</t>
  </si>
  <si>
    <t>TRASTUZUMAB 440 mg/20 ml POLVO PARA SOLUCION INYECTABLE VIAL (REG)</t>
  </si>
  <si>
    <t>TRASTUZUMAB-EMTANSINA AMPOLLA  100  MG</t>
  </si>
  <si>
    <t>TRAZODONA 50MG TABLETA</t>
  </si>
  <si>
    <t>TRETINOINA 10mg  (ACIDO  TRANSRETINOICO) CAPSULA</t>
  </si>
  <si>
    <t>TRIAMCINOLONA ACETONIDA 40 mg/mL SUSPENSION INYECTABLE VIAL CUM(20017528-1)</t>
  </si>
  <si>
    <t xml:space="preserve">TRIMETAZIDINA 35mg TABLETA (REG) </t>
  </si>
  <si>
    <t>TRIMETOPRIM 80mg+SULFAMETOXAZOL 400mg x 5ml SOLUCION INYECTABLE AMPOLLA</t>
  </si>
  <si>
    <t>TRIMETOPRIM 8mg/mL+ SULFAMETOXAZOL 40mg/mL x (60mL) SUSPENSION ORAL FRASCO</t>
  </si>
  <si>
    <t xml:space="preserve">TRIMETOPRIM SULFAMETOXAZOL 160/800mg TABLETA </t>
  </si>
  <si>
    <t xml:space="preserve">TRIMETOPRIM SULFAMETOXAZOL 80/400mg TABLETA </t>
  </si>
  <si>
    <t>TRIOXIDO DE ARSENICO 10mg SOLUCION INYECTABLE  VIAL</t>
  </si>
  <si>
    <t xml:space="preserve">TROPICAMIDA 1% x 15mL SOLUCION OFTALMICA FRASCO GOTERO </t>
  </si>
  <si>
    <t xml:space="preserve">TROPICAMIDA 5mg + FENILEFRINA 50mg x 5mL SOLUCION OFTALMICA FRASCO GOTERO </t>
  </si>
  <si>
    <t>URSODEOXICOLICO ACIDO 300mg TABLETA</t>
  </si>
  <si>
    <t xml:space="preserve">VALGANCICLOVIR  450mg TABLETA (REG) </t>
  </si>
  <si>
    <t xml:space="preserve">VALGANCICLOVIR CLORHIDRATO 5g POLVO PARA SOLUCION ORAL FRASCO (50mg/mL) </t>
  </si>
  <si>
    <t xml:space="preserve">VALPROICO ACIDO 250mg CAPSULA  </t>
  </si>
  <si>
    <t xml:space="preserve">VALPROICO ACIDO 250mg/5mL x 120mL JARABE FRASCO </t>
  </si>
  <si>
    <t>VALPROICO ACIDO 500mg/5mL SOLUCION INYECTABLE VIAL  (REG)</t>
  </si>
  <si>
    <t>VALSARTAN / SACUBITRIL 50 MG  TABLETA</t>
  </si>
  <si>
    <t xml:space="preserve">VANCOMICINA 500mg POLVO PARA SOLUCION INYECTABLE VIAL </t>
  </si>
  <si>
    <t xml:space="preserve">VASELINA PURA 453g CREMA USO TOPICA POTE </t>
  </si>
  <si>
    <t>VINBLASTINA SULFATO 10mg POLVO PARA SOLUCION INYECTABLE VIAL</t>
  </si>
  <si>
    <t xml:space="preserve">VINCRISTINA SULFATO 1 MG/1 ML POLVO PARA SOLUCION INYECTABLE VIAL </t>
  </si>
  <si>
    <t xml:space="preserve">VITAMINA D3 5000 U.I CAPSULA BLANDA </t>
  </si>
  <si>
    <t>VORICONAZOL 200mg POLVO PARA SOLUCION INYECTABLE VIAL (REG)</t>
  </si>
  <si>
    <t xml:space="preserve">VORICONAZOL 200mg TABLETA (REG) </t>
  </si>
  <si>
    <t xml:space="preserve">WARFARINA 5mg TABLETA </t>
  </si>
  <si>
    <t xml:space="preserve">YODOPOVIDONA 5% SLN OFTALMICA FRASCO 15mL </t>
  </si>
  <si>
    <t xml:space="preserve">ZIDOVUDINA 10mg/mL x 240mL SOLUCION ORAL FRASCO </t>
  </si>
  <si>
    <t xml:space="preserve">ZIDOVUDINA 200mg/20mL SOLUCION INYECTABLE VIAL </t>
  </si>
  <si>
    <t>ZIDOVUDINA 300 MG TABLETA</t>
  </si>
  <si>
    <t xml:space="preserve">ZOLEDRONICO ACIDO 4mg/5mL SOLUCION INYECTABLE AMPOLLA (REG) </t>
  </si>
  <si>
    <t>ALIMENTO LÍQUIDO PARA PROPÓSITOS MÉDICOS ESPECIALES A BASE DE ALMIDÓN DE MAÍZ HIDROLIZADO, POLIMÉRICO E HIPERPROTEICO, CON EPA Y FOS, PARA SOPORTE NUTRICIONAL POR VÍA ORAL O SONDA DE PERSONAS A PARTIR DE 14 AÑOS CON DESNUTRICIÓN PROTEICO(PROSURE)</t>
  </si>
  <si>
    <t>ALIMENTO LÍQUIDO PARA PROPÓSITOS MÉDICOS ESPECIALES FÓRMULA OLIGOMÉRICA, NORMOCALÓRICA, A BASE DE MALTODEXTRINA, PROTEÍNA CONCENTRADA DE SUERO DE LECHE HIDROLIZADA, TRIGLICÉRIDOS DE CADENA MEDIA, ALMIDÓN DE MAÍZ, ACEITE DE SOYA, ACEITE DE COLZA, VITAMINAS Y MINERALES, PARA MANEJO NUTRICIONAL DE NIÑOS DE 1 A 13 AÑOS CON DESNUTRICIÓN PROTEICO CALÓRICA DE GRADO MODERADO(PEPTAMEN)</t>
  </si>
  <si>
    <t>ALIMENTO LÍQUIDO PARA PROPÓSITOS MÉDICOS ESPECIALES FÓRMULA OLIGOMÉRICA, NORMOCALÓRICA, A BASE DE MALTODEXTRINA, PROTEÍNA CONCENTRADA DE SUERO DE LECHE HIDROLIZADA, TRIGLICÉRIDOS DE CADENA MEDIA, ALMIDÓN DE MAÍZ, ACEITE DE SOYA, ACEITE DE COLZA, VITAMINAS Y MINERALES, PARA MANEJO NUTRICIONAL DE NIÑOS DE 1 A 13 AÑOS(PEPTAMEN JUNIOR)</t>
  </si>
  <si>
    <t>ALIMENTO LÍQUIDO PARA PROPÓSITOS MÉDICOS ESPECIALES, POLIMÉRICO, HIPERCALÓRICO, A BASE DE ALMIDÓN DE MAÍZ HIDROLIZADO, CON PROTEÍNA LÁCTEA PARA EL MANEJO NUTRICIONAL DE PERSONAS A PARTIR DE 14 AÑOS DE EDAD, ADULTOS Y ADULTOS MAYORES QUE PRESENTEN DESNUTRICIÓN PROTEICO-CALÓRICA MODERADA O SEVERA(ENSURE® TWOCAL)</t>
  </si>
  <si>
    <t>ALIMENTO PARA PROPÓSITOS MÉDICOS ESPECIALES, FÓRMULA LÍQUIDA, NORMOCALÓRICA, POLIMÉRICA, HIPERPROTEICA A BASE DE PROTEÍNA DE CASEINATO DE CALCIO OBTENIDA DE LA LECHE DE VACA, PROTEÍNA DE SOJA Y PROTEÍNA CONCENTRADA DE SUERO, L-ARGININA, L-PROLINA,.MALTODEXTRINA, ALMIDÓN DE TAPIOCA, JARABE DE GLUCOSA, ACEITE DE CANOLA Y SOYA, VITAMINAS Y MINERALES(NOVASOURCE PROLINE) 200 ml</t>
  </si>
  <si>
    <t>ALIMENTO PARA PROPÓSITOS MÉDICOS ESPECIALES, OLIGOMÉRICO, LÍQUIDO, NORMOPROTÉICO, NORMOCALÓRICO, A BASE DE MALTODEXTRINA Y PROTEÍNA HIDROLIZADA DEL SUERO DE LA LECHE, CON LÍPIDOS, VITAMINAS, MINERALES Y FIBRAS (INULINA Y FOS)(PEPTAMEN® PREBIO) 1000ml</t>
  </si>
  <si>
    <t>ALIMENTO PARA PROPÓSITOS MÉDICOS ESPECIALES, OLIGOMÉRICO, LÍQUIDO, NORMOPROTÉICO, NORMOCALÓRICO, A BASE DE MALTODEXTRINA Y PROTEÍNA HIDROLIZADA DEL SUERO DE LA LECHE, CON LÍPIDOS, VITAMINAS, MINERALES Y FIBRAS (INULINA Y FOS), PARA NIÑOS MAYORES DE 14 AÑOS Y ADULTOS CON DESNUTRICIÓN PROTEICO CALÓRICA MODERADA ASOCIADA(PEPTAMEN INTENSE VHP)</t>
  </si>
  <si>
    <t>NUTRICIÓN COMPLETA ALTA EN PROTEÍNA PARA PACIENTE RENAL LATA x 237 ml - NEPRO</t>
  </si>
  <si>
    <t>NUTRICIÓN COMPLETA BAJA EN PROTEÍNA PARA PACIENTE RENAL LATA x 237 ml - NEPRO</t>
  </si>
  <si>
    <t>DESCRIPCION DEL PRODUCTO</t>
  </si>
  <si>
    <t>DISCOLMETS SAS</t>
  </si>
  <si>
    <t>$ ULTIMA COMPRA</t>
  </si>
  <si>
    <t>ACETATO DE ULIPRISTAL 30MG TAB</t>
  </si>
  <si>
    <t>BUPRENORFINA 40 MG PARCHE TRASNDERMICO</t>
  </si>
  <si>
    <t xml:space="preserve">CIPROTERONA ACETATO 50mg TABLETA </t>
  </si>
  <si>
    <t>ELTROMBOPAG 100mg TABLETA RECUBIERTA (REG)</t>
  </si>
  <si>
    <t xml:space="preserve">FIBRINOGENO HUMANO 1 GR POLVO PARA SOLUCION INYECTABLE VIAL </t>
  </si>
  <si>
    <t>FOSCARNET X 24 MG/ML SOL FRASCO X 500 ML</t>
  </si>
  <si>
    <t>IOHEXOL 300mg/mL x 50mL SOLUCION INYECTABLE VIAL</t>
  </si>
  <si>
    <t>LIDOCAINA CLORHIDRATO 20mg/mL + EPINEFRINA 5mcg/mL SOLUCION INYECTABLE 50mL VIAL</t>
  </si>
  <si>
    <t xml:space="preserve">METILPREDNISOLONA ACETATO 40mg/mL SUSPENSION INYECTABLE VIAL </t>
  </si>
  <si>
    <t>NIFEDIPINO 10mg CAPSULA</t>
  </si>
  <si>
    <t xml:space="preserve">TECLOZAN 500mg TABLETA </t>
  </si>
  <si>
    <t>ALCOHOL ETILICO 96° SOLUCION INYECTABLE 10ML</t>
  </si>
  <si>
    <t>ANTIVENENO ANTICORAL POLIVALENTE 10mL SOLUCION INYECTABLE VIAL</t>
  </si>
  <si>
    <t>BENOXINATO CLORHIDRATO 0.4% x 15mL SOLUCION OFTALMICA FRASCO GOTERO</t>
  </si>
  <si>
    <t xml:space="preserve">CARBAMAZEPINA 20mg/mL x 120mL SUSPENSION ORAL FRASCO </t>
  </si>
  <si>
    <t>CEFUROXIMA SODICA 750 MG POLVO ESTERIL PARA RECONSTITUIR</t>
  </si>
  <si>
    <t>CIPROFLOXACINA 3mg/mL x 5mL SOLUCION OFTALMICA FRASCO GOTERO</t>
  </si>
  <si>
    <t>CLOHIDRATO DE MOXIFLOXACINA  0,5% DEXAMETASONA 0,1% SOLUCION OFTALMICA</t>
  </si>
  <si>
    <t>DACARBAZINA 200mg POLVO PARA SOLUCION INYECTABLE VIAL</t>
  </si>
  <si>
    <t>DEXRAZOXANE 500 MG AMPOLLA</t>
  </si>
  <si>
    <t>EPLERENONA 25 mg  TABLETAS</t>
  </si>
  <si>
    <t>ERITROPOYETINA 30.000UI SOLUCION INYECTABLE JERINGA PRECARGADA (REG)</t>
  </si>
  <si>
    <t xml:space="preserve">GENTAMICINA SULFATO 80mg/2 ml SOLUCION INYECTABLE AMPOLLA </t>
  </si>
  <si>
    <t>HEMINA HUMANA 350mg POLVO PARA SOLUCION INYECTABLE VIAL</t>
  </si>
  <si>
    <t xml:space="preserve">IMIPRAMINA CLORHIDRATO 25mg TABLETA </t>
  </si>
  <si>
    <t xml:space="preserve">INSULINA DETEMIR 300U/3mL SOLUCION INYECTABLE PLUMA PRECARGADA (REG) </t>
  </si>
  <si>
    <t>LANSOPRAZOL 15mg CAPSULA DURA CON MICROGRANULOS DE LIBERACION RETARDADA</t>
  </si>
  <si>
    <t xml:space="preserve">LANSOPRAZOL 30mg CAPSULA DURA CON MICROGRANULOS DE LIBERACION RETARDADA </t>
  </si>
  <si>
    <t xml:space="preserve">LEVONORGESTREL 75mg SET IMPLANTE TRANSDERMICO (reg) </t>
  </si>
  <si>
    <t>LIDOCAINA CLORHIDRATO 20mg + EPINEFRINA 5mcg x20mL SOLUCION INYECTABLE VIAL</t>
  </si>
  <si>
    <t>MODULO PROTEICO A BASE DE PROTEÍNA DE SUERO LACTEO Y AISLADO DE PROTEÍNA DE SOYA LATA 275G</t>
  </si>
  <si>
    <t>NAB-PACLITAXEL  100MG AMP</t>
  </si>
  <si>
    <t xml:space="preserve">N-ACETILCISTEINA 600mg GRANULADO POLVO PARA SOLUCION ORAL SOBRE </t>
  </si>
  <si>
    <t xml:space="preserve">OXCARBAZEPINA 300mg/5mL x 100mL SUSPENSION ORAL FRASCO </t>
  </si>
  <si>
    <t xml:space="preserve">PEGASPARGASA 3750 UI /5ML SOLUCION INYECTABLE VIAL (REG) </t>
  </si>
  <si>
    <t>SULFADOXINA 500mg + PIRIMETAMINA 25mg TABLETA</t>
  </si>
  <si>
    <t>TACROLIMUS X 1 MG TABLETA</t>
  </si>
  <si>
    <t>TRASTUZUMAB-EMTANSINA AMPOLLA  160 MG</t>
  </si>
  <si>
    <t>SELLANTE HEMOSTATICO [FIBRINOGENO 72-110 MG/ML 91.00000 mg, APROTININA DE PULMÓN DE BOVINO 3000.00000 KIU/ml,TROMBINA HUMANA 500.00000 IU/ml,CLORURO DE CALCIO DIHIDRATADO 40.00000 æmol |  x 10mL] CUM(20002154-01)</t>
  </si>
  <si>
    <t>LANREOTIDE JERINGA PRELLENADA 120 MG</t>
  </si>
  <si>
    <t>TIOTROPIO BROMURO+OLODATEROL 2.5+2.5 MCG INHALADOR 30 DOSIS</t>
  </si>
  <si>
    <t>UND</t>
  </si>
  <si>
    <t xml:space="preserve">ZOLEDRONICO ACIDO 5mg/100mL SOLUCION INYECTABLE AMPOLLA (REG) </t>
  </si>
  <si>
    <t xml:space="preserve">PILOCARPINA CLORHIDRATO 1% x 15mL SOLUCION OFTALMICA FRASCO GOTERO </t>
  </si>
  <si>
    <r>
      <t>CITARABINA 500mg/10mL SOLUCION INYECTABLE VIAL (REG)</t>
    </r>
    <r>
      <rPr>
        <b/>
        <sz val="8"/>
        <color theme="1"/>
        <rFont val="Bahnschrift Light SemiCondensed"/>
        <family val="2"/>
      </rPr>
      <t xml:space="preserve"> VIA ADMINISTRACION INTRATECAL</t>
    </r>
  </si>
  <si>
    <r>
      <t>CITARABINA 500mg/10mL SOLUCION INYECTABLE VIAL (REG)</t>
    </r>
    <r>
      <rPr>
        <b/>
        <sz val="8"/>
        <color theme="1"/>
        <rFont val="Bahnschrift Light SemiCondensed"/>
        <family val="2"/>
      </rPr>
      <t xml:space="preserve"> VIA ADMINISTRACION ENDOVENOSA Y SUBCUTANEA </t>
    </r>
  </si>
  <si>
    <r>
      <t xml:space="preserve">METOTREXATO SODICO 500mg POLVO PARA SOLUCION INYECTABLE VIAL </t>
    </r>
    <r>
      <rPr>
        <b/>
        <sz val="8"/>
        <color theme="1"/>
        <rFont val="Bahnschrift Light SemiCondensed"/>
        <family val="2"/>
      </rPr>
      <t>VIA ADMINISTRACION INTRATECAL  - ENDOVENOSA Y SUBCUTANEA</t>
    </r>
  </si>
  <si>
    <r>
      <t xml:space="preserve">METOTREXATO SODICO 50mg/2ml POLVO PARA SOLUCION INYECTABLE VIAL </t>
    </r>
    <r>
      <rPr>
        <b/>
        <sz val="8"/>
        <color theme="1"/>
        <rFont val="Bahnschrift Light SemiCondensed"/>
        <family val="2"/>
      </rPr>
      <t>VIA ADMINISTRACION INTRATECAL  - ENDOVENOSA Y SUBCUTANEA</t>
    </r>
  </si>
  <si>
    <r>
      <t>ALIMENTO LÍQUIDO PARA PROPÓSITOS MÉDICOS ESPECIALES FÓRMULA OLIGOMÉRICA, NORMOCALÓRICA, A BASE DE MALTODEXTRINA, PROTEÍNA CONCENTRADA DE SUERO DE LECHE HIDROLIZADA, TRIGLICÉRIDOS DE CADENA MEDIA, ALMIDÓN DE MAÍZ, ACEITE DE SOYA, ACEITE DE COLZA, VITAMINAS Y MINERALES, PARA MANEJO NUTRICIONAL DE NIÑOS DE 1 A 13 AÑOS CON DESNUTRICIÓN PROTEICO CALÓRICA DE GRADO MODERADO</t>
    </r>
    <r>
      <rPr>
        <b/>
        <sz val="8"/>
        <color theme="1"/>
        <rFont val="Bahnschrift Light SemiCondensed"/>
        <family val="2"/>
      </rPr>
      <t>(PEPTAMEN)</t>
    </r>
  </si>
  <si>
    <r>
      <t>ALIMENTO LÍQUIDO PARA PROPÓSITOS MÉDICOS ESPECIALES FÓRMULA OLIGOMÉRICA, NORMOCALÓRICA, A BASE DE MALTODEXTRINA, PROTEÍNA CONCENTRADA DE SUERO DE LECHE HIDROLIZADA, TRIGLICÉRIDOS DE CADENA MEDIA, ALMIDÓN DE MAÍZ, ACEITE DE SOYA, ACEITE DE COLZA, VITAMINAS Y MINERALES, PARA MANEJO NUTRICIONAL DE NIÑOS DE 1 A 13 AÑOS</t>
    </r>
    <r>
      <rPr>
        <b/>
        <sz val="8"/>
        <color theme="1"/>
        <rFont val="Bahnschrift Light SemiCondensed"/>
        <family val="2"/>
      </rPr>
      <t>(PEPTAMEN JUNIOR)</t>
    </r>
  </si>
  <si>
    <r>
      <t>ALIMENTO LÍQUIDO PARA PROPÓSITOS MÉDICOS ESPECIALES, OLIGOMÉRICO, HIPERPROTÉICO E IPERCALÓRICO, A BASE DE SOLIDOS DE JARABE DE MAÍZ Y PROTEÍNA HIDROLIZADA, CON ARGININA, EPA, DHA, PARA ALIMENTACIÓN POR SONDA, PARA ADULTOS CON DESNUTRICIÓN PROTEICO-CALÓRICA ODERADA O SEVERA</t>
    </r>
    <r>
      <rPr>
        <b/>
        <sz val="8"/>
        <color theme="1"/>
        <rFont val="Bahnschrift Light SemiCondensed"/>
        <family val="2"/>
      </rPr>
      <t xml:space="preserve"> (PIVOT®)</t>
    </r>
  </si>
  <si>
    <r>
      <t>ALIMENTO LÍQUIDO PARA PROPÓSITOS MÉDICOS ESPECIALES, POLIMÉRICO, HIPERCALÓRICO, A BASE DE ALMIDÓN DE MAÍZ HIDROLIZADO, CON PROTEÍNA LÁCTEA PARA EL MANEJO NUTRICIONAL DE PERSONAS A PARTIR DE 14 AÑOS DE EDAD, ADULTOS Y ADULTOS MAYORES QUE PRESENTEN DESNUTRICIÓN PROTEICO-CALÓRICA MODERADA O SEVERA</t>
    </r>
    <r>
      <rPr>
        <b/>
        <sz val="8"/>
        <color theme="1"/>
        <rFont val="Bahnschrift Light SemiCondensed"/>
        <family val="2"/>
      </rPr>
      <t>(ENSURE® TWOCAL)</t>
    </r>
  </si>
  <si>
    <r>
      <t>ALIMENTO PARA PROPÓSITOS MÉDICOS ESPECIALES EN POLVO, FÓRMULA POLIMÉRICA HIPERCALÓRICA, HIPERPROTEICA, A BASE DE PROTEÍNA DE SUERO DE LECHE CON MALTODEXTRINA, VITAMINAS Y MINERALES PARA DAR SOPORTE NUTRICIONAL ORAL O POR SONDA A ADOLESCENTES MAYORES DE 14 AÑOS Y ADULTOS CON DESNUTRICIÓN PROTEICO-CALÓRICA</t>
    </r>
    <r>
      <rPr>
        <b/>
        <sz val="8"/>
        <color theme="1"/>
        <rFont val="Bahnschrift Light SemiCondensed"/>
        <family val="2"/>
      </rPr>
      <t>(PROWHEY KALORI)</t>
    </r>
    <r>
      <rPr>
        <sz val="8"/>
        <color theme="1"/>
        <rFont val="Bahnschrift Light SemiCondensed"/>
        <family val="2"/>
      </rPr>
      <t xml:space="preserve"> lata 460g</t>
    </r>
  </si>
  <si>
    <r>
      <t>ALIMENTO PARA PROPÓSITOS MÉDICOS ESPECIALES, FÓRMULA LÍQUIDA, NORMOCALÓRICA, POLIMÉRICA, HIPERPROTEICA A BASE DE PROTEÍNA DE CASEINATO DE CALCIO OBTENIDA DE LA LECHE DE VACA, PROTEÍNA DE SOJA Y PROTEÍNA CONCENTRADA DE SUERO, L-ARGININA, L-PROLINA,.MALTODEXTRINA, ALMIDÓN DE TAPIOCA, JARABE DE GLUCOSA, ACEITE DE CANOLA Y SOYA, VITAMINAS Y MINERALES</t>
    </r>
    <r>
      <rPr>
        <b/>
        <sz val="8"/>
        <color theme="1"/>
        <rFont val="Bahnschrift Light SemiCondensed"/>
        <family val="2"/>
      </rPr>
      <t xml:space="preserve">(NOVASOURCE PROLINE) </t>
    </r>
    <r>
      <rPr>
        <sz val="8"/>
        <color theme="1"/>
        <rFont val="Bahnschrift Light SemiCondensed"/>
        <family val="2"/>
      </rPr>
      <t>200 ml</t>
    </r>
  </si>
  <si>
    <r>
      <t xml:space="preserve">ALIMENTO PARA PROPÓSITOS MÉDICOS ESPECIALES, OLIGOMÉRICO, LÍQUIDO, NORMOPROTÉICO, NORMOCALÓRICO, A BASE DE MALTODEXTRINA Y PROTEÍNA HIDROLIZADA DEL SUERO DE LA LECHE, CON LÍPIDOS, VITAMINAS, MINERALES Y FIBRAS (INULINA Y FOS), PARA NIÑOS MAYORES DE 14 AÑOS Y ADULTOS CON DESNUTRICIÓN PROTEICO CALÓRICA MODERADA ASOCIADA </t>
    </r>
    <r>
      <rPr>
        <b/>
        <sz val="8"/>
        <color theme="1"/>
        <rFont val="Bahnschrift Light SemiCondensed"/>
        <family val="2"/>
      </rPr>
      <t>(PEPTAMEN INTENSE VHP)</t>
    </r>
  </si>
  <si>
    <r>
      <t xml:space="preserve">ALIMENTO PARA PROPÓSITOS MÉDICOS ESPECIALES, FÓRMULA OLIGOMÉRICA, HIPERPROTÉICA, NORMOCALÓRICA, A BASE DE PROTEÍNA HIDROLIZADA DEL SUERO DE LA LECHE, MEZCLA DE RBOHIDRATOS, LÍPIDOS CON FRUTOOLIGOSACARIDOS (FOS), INULINA, VITAMINAS Y MINERALES </t>
    </r>
    <r>
      <rPr>
        <b/>
        <sz val="8"/>
        <color theme="1"/>
        <rFont val="Bahnschrift Light SemiCondensed"/>
        <family val="2"/>
      </rPr>
      <t xml:space="preserve">(PEPTAMEN INTENSE VHP) </t>
    </r>
    <r>
      <rPr>
        <sz val="8"/>
        <color theme="1"/>
        <rFont val="Bahnschrift Light SemiCondensed"/>
        <family val="2"/>
      </rPr>
      <t>1000ml</t>
    </r>
  </si>
  <si>
    <r>
      <t>ALIMENTO PARA PROPÓSITOS MÉDICOS ESPECIALES HIPERCALORICA 1.3 KCAL/ML PARA ENFERMEDAD HEPATICA FRASCO  X 200 ML -</t>
    </r>
    <r>
      <rPr>
        <b/>
        <sz val="8"/>
        <color theme="1"/>
        <rFont val="Bahnschrift Light SemiCondensed"/>
        <family val="2"/>
      </rPr>
      <t>FRESUBIN</t>
    </r>
  </si>
  <si>
    <r>
      <t>ALIMENTO PARA PROPOSITOS MEDICOS ESPECIALES POLIMÉRICO A BASE DE MALTODEXTRINA PARA PERSONAS CON DIABETES E HIPERGLICEMIA BOTELLA 237mL ORAL</t>
    </r>
    <r>
      <rPr>
        <b/>
        <sz val="8"/>
        <color theme="1"/>
        <rFont val="Bahnschrift Light SemiCondensed"/>
        <family val="2"/>
      </rPr>
      <t xml:space="preserve"> GLUCERNA</t>
    </r>
  </si>
  <si>
    <r>
      <t xml:space="preserve">ALIMENTO PARA PROPÓSITOS MÉDICOS ESPECIALES POLIMÉRICO A BASE DE MALTODEXTRINA, PARA PERSONAS CON DIABETES E HIPERGLICEMIA PARA ADMINISTRACIÓN ENTERAL (ORAL/SONDA). </t>
    </r>
    <r>
      <rPr>
        <b/>
        <sz val="8"/>
        <color theme="1"/>
        <rFont val="Bahnschrift Light SemiCondensed"/>
        <family val="2"/>
      </rPr>
      <t>GLUCERNA</t>
    </r>
    <r>
      <rPr>
        <sz val="8"/>
        <color theme="1"/>
        <rFont val="Bahnschrift Light SemiCondensed"/>
        <family val="2"/>
      </rPr>
      <t xml:space="preserve"> 1.0 /1500 ml</t>
    </r>
  </si>
  <si>
    <r>
      <t>ALIMENTO PARA PROPÓSITOS MÉDICOS ESPECIALES, CORRESPONDIENTE A UNA FÓRMULA POLIMÉRICA A BASE DE MANÍ Y LÍPIDOS, CON VITAMINAS Y MINERALES SOBRE 92 GR /500 KCL RSA-001755-2016  CUM 20113506</t>
    </r>
    <r>
      <rPr>
        <b/>
        <sz val="8"/>
        <color theme="1"/>
        <rFont val="Bahnschrift Light SemiCondensed"/>
        <family val="2"/>
      </rPr>
      <t xml:space="preserve"> (PLUMPY NUT)</t>
    </r>
  </si>
  <si>
    <r>
      <t>ALIMENTO PARA PROPÓSITOS MÉDICOS ESPECIALES, OLIGOMÉRICO, LÍQUIDO, NORMOPROTÉICO, NORMOCALÓRICO, A BASE DE MALTODEXTRINA Y PROTEÍNA HIDROLIZADA DEL SUERO DE LA LECHE, CON LÍPIDOS, VITAMINAS, MINERALES Y FIBRAS (INULINA Y FOS)</t>
    </r>
    <r>
      <rPr>
        <b/>
        <sz val="8"/>
        <color theme="1"/>
        <rFont val="Bahnschrift Light SemiCondensed"/>
        <family val="2"/>
      </rPr>
      <t>(PEPTAMEN® PREBIO)</t>
    </r>
    <r>
      <rPr>
        <sz val="8"/>
        <color theme="1"/>
        <rFont val="Bahnschrift Light SemiCondensed"/>
        <family val="2"/>
      </rPr>
      <t xml:space="preserve"> 1000ml</t>
    </r>
  </si>
  <si>
    <r>
      <t xml:space="preserve">FORMULA COMPLETA INFANTIL HIPERCALORICA. </t>
    </r>
    <r>
      <rPr>
        <b/>
        <sz val="8"/>
        <color theme="1"/>
        <rFont val="Bahnschrift Light SemiCondensed"/>
        <family val="2"/>
      </rPr>
      <t>INFATRINI</t>
    </r>
    <r>
      <rPr>
        <sz val="8"/>
        <color theme="1"/>
        <rFont val="Bahnschrift Light SemiCondensed"/>
        <family val="2"/>
      </rPr>
      <t xml:space="preserve"> LATA x 400 gr</t>
    </r>
  </si>
  <si>
    <r>
      <t xml:space="preserve">FORMULA LACTEA TERAPEUTICA FASE 1 DESNUTRICION </t>
    </r>
    <r>
      <rPr>
        <b/>
        <sz val="8"/>
        <color theme="1"/>
        <rFont val="Bahnschrift Light SemiCondensed"/>
        <family val="2"/>
      </rPr>
      <t>F-75</t>
    </r>
    <r>
      <rPr>
        <sz val="8"/>
        <color theme="1"/>
        <rFont val="Bahnschrift Light SemiCondensed"/>
        <family val="2"/>
      </rPr>
      <t xml:space="preserve"> x 400 Grs</t>
    </r>
  </si>
  <si>
    <r>
      <t xml:space="preserve">NUTRICIÓN COMPLETA ALTA EN PROTEÍNA PARA PACIENTE RENAL LATA x 237 ml - </t>
    </r>
    <r>
      <rPr>
        <b/>
        <sz val="8"/>
        <color theme="1"/>
        <rFont val="Bahnschrift Light SemiCondensed"/>
        <family val="2"/>
      </rPr>
      <t>NEPRO</t>
    </r>
  </si>
  <si>
    <r>
      <t xml:space="preserve">NUTRICIÓN COMPLETA BAJA EN PROTEÍNA PARA PACIENTE RENAL LATA x 237 ml - </t>
    </r>
    <r>
      <rPr>
        <b/>
        <sz val="8"/>
        <color theme="1"/>
        <rFont val="Bahnschrift Light SemiCondensed"/>
        <family val="2"/>
      </rPr>
      <t>NEPRO</t>
    </r>
  </si>
  <si>
    <r>
      <t xml:space="preserve">NUTRICION COMPLETA Y BALANCEADA PARA NIÑOS x 1.5 KCAL LPC x 500 ml </t>
    </r>
    <r>
      <rPr>
        <b/>
        <sz val="8"/>
        <color theme="1"/>
        <rFont val="Bahnschrift Light SemiCondensed"/>
        <family val="2"/>
      </rPr>
      <t>PEDIASURE - CLINICAL</t>
    </r>
  </si>
  <si>
    <r>
      <t xml:space="preserve">NUTRICION COMPLETA Y BALANCEADA PARA NIÑOS x 1.5 KCAL/220 ml 20109428 </t>
    </r>
    <r>
      <rPr>
        <b/>
        <sz val="8"/>
        <color theme="1"/>
        <rFont val="Bahnschrift Light SemiCondensed"/>
        <family val="2"/>
      </rPr>
      <t>PEDIASURE - CLINICAL</t>
    </r>
  </si>
  <si>
    <t xml:space="preserve">NUTRICION COMPLETA Y BALANCEADA PARA NIÑOS x 900 Gr </t>
  </si>
  <si>
    <r>
      <t xml:space="preserve">NUTRICION LIQUIDA ESPECIALIZADA CON HMB FRASCO 220mL </t>
    </r>
    <r>
      <rPr>
        <b/>
        <sz val="8"/>
        <color theme="1"/>
        <rFont val="Bahnschrift Light SemiCondensed"/>
        <family val="2"/>
      </rPr>
      <t>ENSURE ADVANCE</t>
    </r>
    <r>
      <rPr>
        <sz val="8"/>
        <color theme="1"/>
        <rFont val="Bahnschrift Light SemiCondensed"/>
        <family val="2"/>
      </rPr>
      <t xml:space="preserve"> LIQUIDO </t>
    </r>
  </si>
  <si>
    <r>
      <t xml:space="preserve">NUTRICION LIQUIDA ESPECIALIZADA FRASCO 220mL </t>
    </r>
    <r>
      <rPr>
        <b/>
        <sz val="8"/>
        <color theme="1"/>
        <rFont val="Bahnschrift Light SemiCondensed"/>
        <family val="2"/>
      </rPr>
      <t xml:space="preserve">ENSURE </t>
    </r>
    <r>
      <rPr>
        <sz val="8"/>
        <color theme="1"/>
        <rFont val="Bahnschrift Light SemiCondensed"/>
        <family val="2"/>
      </rPr>
      <t xml:space="preserve">LIQUIDO </t>
    </r>
  </si>
  <si>
    <t>NUTRICION PARENTERAL TRICAMERAL X 300ML C/L-C/E mOsm/L 1.150</t>
  </si>
  <si>
    <r>
      <t>ALIMENTO LÍQUIDO PARA PROPÓSITOS MÉDICOS ESPECIALES A BASE DE ALMIDÓN DE MAÍZ HIDROLIZADO, POLIMÉRICO E HIPERPROTEICO, CON EPA Y FOS, PARA SOPORTE NUTRICIONAL POR VÍA ORAL O SONDA DE PERSONAS A PARTIR DE 14 AÑOS CON DESNUTRICIÓN PROTEICO</t>
    </r>
    <r>
      <rPr>
        <b/>
        <sz val="8"/>
        <color theme="1"/>
        <rFont val="Bahnschrift Light SemiCondensed"/>
        <family val="2"/>
      </rPr>
      <t>(PROSURE)</t>
    </r>
  </si>
  <si>
    <r>
      <t xml:space="preserve">ALIMENTO LÍQUIDO A BASE DE PROTEÍNAS PARA NIÑOS </t>
    </r>
    <r>
      <rPr>
        <b/>
        <sz val="8"/>
        <color theme="1"/>
        <rFont val="Bahnschrift Light SemiCondensed"/>
        <family val="2"/>
      </rPr>
      <t>(PEDIASURE)</t>
    </r>
    <r>
      <rPr>
        <sz val="8"/>
        <color theme="1"/>
        <rFont val="Bahnschrift Light SemiCondensed"/>
        <family val="2"/>
      </rPr>
      <t xml:space="preserve"> FRASCO X 220ML</t>
    </r>
  </si>
  <si>
    <r>
      <t xml:space="preserve">ALIMENTO HIPERPROTEICO DENSAMENTE CALORICO CON HMB LPC 500mL </t>
    </r>
    <r>
      <rPr>
        <b/>
        <sz val="8"/>
        <color theme="1"/>
        <rFont val="Bahnschrift Light SemiCondensed"/>
        <family val="2"/>
      </rPr>
      <t>ENSURE CLINICAL 1.5</t>
    </r>
  </si>
  <si>
    <r>
      <t xml:space="preserve">ALIMENTO HIPERPROTEICO DENSAMENTE CALORICO CON HMB FRASCO 220mL </t>
    </r>
    <r>
      <rPr>
        <b/>
        <sz val="8"/>
        <color theme="1"/>
        <rFont val="Bahnschrift Light SemiCondensed"/>
        <family val="2"/>
      </rPr>
      <t>ENSURE CLINICAL</t>
    </r>
  </si>
  <si>
    <r>
      <t>ALIMENTO A BASE DE GLUTAMINA</t>
    </r>
    <r>
      <rPr>
        <b/>
        <sz val="8"/>
        <color theme="1"/>
        <rFont val="Bahnschrift Light SemiCondensed"/>
        <family val="2"/>
      </rPr>
      <t>(GLUTAPACK-10</t>
    </r>
    <r>
      <rPr>
        <sz val="8"/>
        <color theme="1"/>
        <rFont val="Bahnschrift Light SemiCondensed"/>
        <family val="2"/>
      </rPr>
      <t xml:space="preserve">) SOBRE x 15g </t>
    </r>
  </si>
  <si>
    <r>
      <t xml:space="preserve">ALIMENTO A BASE DE GLUTAMINA CON LACTOBACULLUS REUTERI </t>
    </r>
    <r>
      <rPr>
        <b/>
        <sz val="8"/>
        <color theme="1"/>
        <rFont val="Bahnschrift Light SemiCondensed"/>
        <family val="2"/>
      </rPr>
      <t>(GLUTAPACK R)</t>
    </r>
    <r>
      <rPr>
        <sz val="8"/>
        <color theme="1"/>
        <rFont val="Bahnschrift Light SemiCondensed"/>
        <family val="2"/>
      </rPr>
      <t xml:space="preserve"> SOBRE x 15g </t>
    </r>
  </si>
  <si>
    <r>
      <t xml:space="preserve">ALIMENTO LIQUIDO PARA PROPÓSITOS MEDICOS ESPECIALES, DENSAMENTE CALÓRICO, HIPERPROTEICO, CON ARGININA, PARA PACIENTES CON ESTRÉS METABOLICO. </t>
    </r>
    <r>
      <rPr>
        <b/>
        <sz val="8"/>
        <color theme="1"/>
        <rFont val="Bahnschrift Light SemiCondensed"/>
        <family val="2"/>
      </rPr>
      <t>PERATIVE® 1000ML</t>
    </r>
  </si>
  <si>
    <r>
      <t xml:space="preserve">ALIMENTO LÍQUIDO PARA PROPÓSITOS MÉDICOS
ESPECIALES, OLIGOMÉRICO,HIPERPROTEICO E
HIPOCALÓRICO PARA ALIMENTACIÓN POR SONDA </t>
    </r>
    <r>
      <rPr>
        <b/>
        <sz val="8"/>
        <color theme="1"/>
        <rFont val="Bahnschrift Light SemiCondensed"/>
        <family val="2"/>
      </rPr>
      <t>(PIVOT)</t>
    </r>
    <r>
      <rPr>
        <sz val="8"/>
        <color theme="1"/>
        <rFont val="Bahnschrift Light SemiCondensed"/>
        <family val="2"/>
      </rPr>
      <t xml:space="preserve">
1,5 KCAL L.P.C  X 1000 ML )</t>
    </r>
  </si>
  <si>
    <r>
      <t xml:space="preserve">FORMULA INFANTIL EXTENSAMENTE HIDROLIZADA X 400 GRS </t>
    </r>
    <r>
      <rPr>
        <b/>
        <sz val="8"/>
        <color theme="1"/>
        <rFont val="Bahnschrift Light SemiCondensed"/>
        <family val="2"/>
      </rPr>
      <t>NUTRILON</t>
    </r>
  </si>
  <si>
    <t>Cód. UNSPSC</t>
  </si>
  <si>
    <t>DESCRIPCION MEDICAMENTO</t>
  </si>
  <si>
    <t>Incremento Por Circular No 19 De 2024</t>
  </si>
  <si>
    <t>CANT APROX 7 MESES</t>
  </si>
  <si>
    <t>Vr. Unitario</t>
  </si>
  <si>
    <t>Circular No 19 De 2024</t>
  </si>
  <si>
    <r>
      <t>ALIMENTO LÍQUIDO PARA PROPÓSITOS MÉDICOS ESPECIALES A BASE DE ALMIDÓN DE MAÍZ HIDROLIZADO, POLIMÉRICO E HIPERPROTEICO, CON EPA Y FOS, PARA SOPORTE NUTRICIONAL POR VÍA ORAL O SONDA DE PERSONAS A PARTIR DE 14 AÑOS CON DESNUTRICIÓN PROTEICO(</t>
    </r>
    <r>
      <rPr>
        <b/>
        <sz val="9"/>
        <color theme="1"/>
        <rFont val="Bahnschrift Light SemiCondensed"/>
        <family val="2"/>
      </rPr>
      <t>PROSURE)</t>
    </r>
  </si>
  <si>
    <r>
      <t>ALIMENTO LÍQUIDO PARA PROPÓSITOS MÉDICOS ESPECIALES FÓRMULA OLIGOMÉRICA, NORMOCALÓRICA, A BASE DE MALTODEXTRINA, PROTEÍNA CONCENTRADA DE SUERO DE LECHE HIDROLIZADA, TRIGLICÉRIDOS DE CADENA MEDIA, ALMIDÓN DE MAÍZ, ACEITE DE SOYA, ACEITE DE COLZA, VITAMINAS Y MINERALES, PARA MANEJO NUTRICIONAL DE NIÑOS DE 1 A 13 AÑOS CON DESNUTRICIÓN PROTEICO CALÓRICA DE GRADO MODERADO</t>
    </r>
    <r>
      <rPr>
        <b/>
        <sz val="9"/>
        <rFont val="Bahnschrift Light SemiCondensed"/>
        <family val="2"/>
      </rPr>
      <t>(PEPTAMEN)</t>
    </r>
  </si>
  <si>
    <r>
      <t>ALIMENTO LÍQUIDO PARA PROPÓSITOS MÉDICOS ESPECIALES FÓRMULA OLIGOMÉRICA, NORMOCALÓRICA, A BASE DE MALTODEXTRINA, PROTEÍNA CONCENTRADA DE SUERO DE LECHE HIDROLIZADA, TRIGLICÉRIDOS DE CADENA MEDIA, ALMIDÓN DE MAÍZ, ACEITE DE SOYA, ACEITE DE COLZA, VITAMINAS Y MINERALES, PARA MANEJO NUTRICIONAL DE NIÑOS DE 1 A 13 AÑOS</t>
    </r>
    <r>
      <rPr>
        <b/>
        <sz val="9"/>
        <rFont val="Bahnschrift Light SemiCondensed"/>
        <family val="2"/>
      </rPr>
      <t>(PEPTAMEN JUNIOR)</t>
    </r>
  </si>
  <si>
    <r>
      <t>ALIMENTO LÍQUIDO PARA PROPÓSITOS MÉDICOS ESPECIALES, POLIMÉRICO, HIPERCALÓRICO, A BASE DE ALMIDÓN DE MAÍZ HIDROLIZADO, CON PROTEÍNA LÁCTEA PARA EL MANEJO NUTRICIONAL DE PERSONAS A PARTIR DE 14 AÑOS DE EDAD, ADULTOS Y ADULTOS MAYORES QUE PRESENTEN DESNUTRICIÓN PROTEICO-CALÓRICA MODERADA O SEVERA</t>
    </r>
    <r>
      <rPr>
        <b/>
        <sz val="9"/>
        <color theme="1"/>
        <rFont val="Bahnschrift Light SemiCondensed"/>
        <family val="2"/>
      </rPr>
      <t>(ENSURE® TWOCAL)</t>
    </r>
  </si>
  <si>
    <r>
      <t>ALIMENTO PARA PROPÓSITOS MÉDICOS ESPECIALES, FÓRMULA LÍQUIDA, NORMOCALÓRICA, POLIMÉRICA, HIPERPROTEICA A BASE DE PROTEÍNA DE CASEINATO DE CALCIO OBTENIDA DE LA LECHE DE VACA, PROTEÍNA DE SOJA Y PROTEÍNA CONCENTRADA DE SUERO, L-ARGININA, L-PROLINA,.MALTODEXTRINA, ALMIDÓN DE TAPIOCA, JARABE DE GLUCOSA, ACEITE DE CANOLA Y SOYA, VITAMINAS Y MINERALES(</t>
    </r>
    <r>
      <rPr>
        <b/>
        <sz val="9"/>
        <color theme="1"/>
        <rFont val="Bahnschrift Light SemiCondensed"/>
        <family val="2"/>
      </rPr>
      <t>NOVASOURCE PROLINE</t>
    </r>
    <r>
      <rPr>
        <sz val="9"/>
        <color theme="1"/>
        <rFont val="Bahnschrift Light SemiCondensed"/>
        <family val="2"/>
      </rPr>
      <t>) 200 ml</t>
    </r>
  </si>
  <si>
    <r>
      <t>ALIMENTO PARA PROPÓSITOS MÉDICOS ESPECIALES, OLIGOMÉRICO, LÍQUIDO, NORMOPROTÉICO, NORMOCALÓRICO, A BASE DE MALTODEXTRINA Y PROTEÍNA HIDROLIZADA DEL SUERO DE LA LECHE, CON LÍPIDOS, VITAMINAS, MINERALES Y FIBRAS (INULINA Y FOS)</t>
    </r>
    <r>
      <rPr>
        <b/>
        <sz val="9"/>
        <color theme="1"/>
        <rFont val="Bahnschrift Light SemiCondensed"/>
        <family val="2"/>
      </rPr>
      <t>(PEPTAMEN® PREBIO)</t>
    </r>
    <r>
      <rPr>
        <sz val="9"/>
        <color theme="1"/>
        <rFont val="Bahnschrift Light SemiCondensed"/>
        <family val="2"/>
      </rPr>
      <t xml:space="preserve"> 1000ml</t>
    </r>
  </si>
  <si>
    <r>
      <t>ALIMENTO PARA PROPÓSITOS MÉDICOS ESPECIALES, OLIGOMÉRICO, LÍQUIDO, NORMOPROTÉICO, NORMOCALÓRICO, A BASE DE MALTODEXTRINA Y PROTEÍNA HIDROLIZADA DEL SUERO DE LA LECHE, CON LÍPIDOS, VITAMINAS, MINERALES Y FIBRAS (INULINA Y FOS), PARA NIÑOS MAYORES DE 14 AÑOS Y ADULTOS CON DESNUTRICIÓN PROTEICO CALÓRICA MODERADA ASOCIADA</t>
    </r>
    <r>
      <rPr>
        <b/>
        <sz val="9"/>
        <color theme="1"/>
        <rFont val="Bahnschrift Light SemiCondensed"/>
        <family val="2"/>
      </rPr>
      <t>(PEPTAMEN INTENSE VHP)</t>
    </r>
  </si>
  <si>
    <t>ALTEPLASA 50mg POLVO PARA SOLUCION INYECTABLE (REG)</t>
  </si>
  <si>
    <t>AMINOFILINA 240mg/10mL SOLUCION INYECTABLE AMPOLLA (19994652-02)</t>
  </si>
  <si>
    <t xml:space="preserve">AMIODARONA 150mg /3mL SOLUCION INYECTABLE AMPOLLA </t>
  </si>
  <si>
    <t xml:space="preserve">AMIODARONA 200mg TABLETA </t>
  </si>
  <si>
    <t>ATROPINA SULFATO 1% x 5mL SOLUCION OFTALMICA FRASCO GOTERO</t>
  </si>
  <si>
    <t>ATROPINA SULFATO 1mg/1mL SOLUCION INYECTABLE AMPOLLA</t>
  </si>
  <si>
    <t>AZUL DE METILENO 50mg/5mL SOLUCION INYECTABLE AMPOLLA</t>
  </si>
  <si>
    <t>BETAMETILDIGOXINA 0.1mg TABLETA</t>
  </si>
  <si>
    <t xml:space="preserve">BETAMETILDIGOXINA 0.2 mg/2mL SOLUCION INYECTABLE AMPOLLA </t>
  </si>
  <si>
    <t>BIPERIDENO 2mg TABLETA</t>
  </si>
  <si>
    <t xml:space="preserve">CALCIO GLUCONATO 10% x 10mL SOLUCION INYECTABLE AMPOULEPACK </t>
  </si>
  <si>
    <t xml:space="preserve">CISATRACURIO BESILATO 10mg POLVO PARA SOLUCION INYECTABLE VIAL </t>
  </si>
  <si>
    <t>DEXMEDETOMIDINA 200mcg/2mL SOLUCION INYECTABLE  VIAL (REG)</t>
  </si>
  <si>
    <t>DOBUTAMINA 250mg/5mL SOLUCION INYECTABLE AMPOLLA</t>
  </si>
  <si>
    <t>DOBUTAMINA CLORHIDRATO 250mg/20mL SOLUCION INYECTABLE VIAL</t>
  </si>
  <si>
    <t xml:space="preserve">DOPAMINA 200mg/5mL SOLUCION INYECTABLE AMPOLLA (REG) </t>
  </si>
  <si>
    <t>ENOXAPARINA SODICA 20mg /0.2mL SOLUCION INYECTABLE JERINGA PRECARGADA</t>
  </si>
  <si>
    <t>ENOXAPARINA SODICA 60mg /0.6mL SOLUCION INYECTABLE JERINGA PRECARGADA</t>
  </si>
  <si>
    <t xml:space="preserve">ENOXAPARINA SODICA 80mg /0.8mL SOLUCION INYECTABLE JERINGA PRECARGADA </t>
  </si>
  <si>
    <t>511517 A</t>
  </si>
  <si>
    <t>EPINEFRINA 1mg/mL SOLUCION INYECTABLE AMPOLLA</t>
  </si>
  <si>
    <t>FABOTERAPICO ANTIOFIDICO POLIVALENTE 10mL SOLUCION INYECTABLE VIAL</t>
  </si>
  <si>
    <t>FABOTERAPICO POLIVALENTE ANTIALACRAN 1.8mg POLVO PARA SOLUCION INYECTABLE  VIAL</t>
  </si>
  <si>
    <t xml:space="preserve">FENITOINA 100mg TABLETA </t>
  </si>
  <si>
    <t xml:space="preserve">FENITOINA 250mg SOLUCION INYECTABLE AMPOLLA </t>
  </si>
  <si>
    <t>FENITOINA 25mg/mL x 240mL SOLUCION ORAL FRASCO</t>
  </si>
  <si>
    <t>FENTANILO 25 MCG PARCHES</t>
  </si>
  <si>
    <t>FENTANILO CITRATO 50mcg/mL x 10mL SOLUCION INYECTABLE AMPOLLA</t>
  </si>
  <si>
    <t xml:space="preserve">FITOMENADIONA 10 mg/Ml SOLUCION INYECTABLE AMPOLLA </t>
  </si>
  <si>
    <t>FITOMENADIONA 1mg/mL SOLUCION INYECTABLE AMPOLLA</t>
  </si>
  <si>
    <t>FLUOXETINA CLORHIDRATO 20mg CAPSULA</t>
  </si>
  <si>
    <t>FLUOXETINA CLORHIDRATO 20mg/5mL x 70mL JARABE FRASCO</t>
  </si>
  <si>
    <t xml:space="preserve">HALOPERIDOL 2mg/mL x 15mL SOLUCION ORAL FRASCO </t>
  </si>
  <si>
    <t>HALOPERIDOL 5 mg/mL x 1mL SOLUCION INYECTABLE AMPOLLA</t>
  </si>
  <si>
    <t xml:space="preserve">HALOPERIDOL 5mg TABLETA </t>
  </si>
  <si>
    <t xml:space="preserve">HEPARINA SODICA 25.000UI/5ML SOLUCION INYECTABLE VIAL </t>
  </si>
  <si>
    <t>ISOSORBIDE DINITRATO 10mg TABLETA</t>
  </si>
  <si>
    <t xml:space="preserve">ISOSORBIDE DINITRATO 5mg TABLETA </t>
  </si>
  <si>
    <t>KETAMINA 500mg/10mL SOLUCION INYECTABLE VIAL</t>
  </si>
  <si>
    <t>LABETALOL HIDROCLORURO 100mg/20mL SOLUCION INYECTABLE VIAL</t>
  </si>
  <si>
    <t xml:space="preserve">LEVETIRACETAM 100mg/mL x 300mL SOLUCION ORAL FRASCO (REG) </t>
  </si>
  <si>
    <t xml:space="preserve">LEVETIRACETAM 500mg TABLETA (REG) </t>
  </si>
  <si>
    <t>LEVETIRACETAM 500mg/5mL SOLUCION INYECTABLE VIAL (REG.)</t>
  </si>
  <si>
    <t xml:space="preserve">LEVOBUPIVACAINA PESADA 0.75%/4mL SOLUCION INYECTABLE AMPOULEPACK </t>
  </si>
  <si>
    <t>LEVOBUPIVACAINA SIMPLE 0.75%/ SOLUCION INYECTABLE AMPOULEPACK 10 ML</t>
  </si>
  <si>
    <t>LEVOSIMENDAN 2.5MG/ML (5ML) SOLUCION INYECTABLE AMP (REG)</t>
  </si>
  <si>
    <t xml:space="preserve">LIDOCAINA 100mg/mL x 83mL SOLUCION USO TOPICO FRASCO ATOMIZADOR </t>
  </si>
  <si>
    <t xml:space="preserve">LIDOCAINA 2.5 g + PRILOCAINA 2.5 g CREMA USO TUBO x 5g </t>
  </si>
  <si>
    <t>LIDOCAINA CLORHIDRATO 2%x10mL SIN EPINEFRINA  SOLUCION INYECTABLE AMPOULEPACK</t>
  </si>
  <si>
    <t xml:space="preserve">LIDOCAINA CLORHIDRATO JALEA 2% TUBO </t>
  </si>
  <si>
    <t>LIDOCAINA CLORHIDRATO SIN EPINEFRINA 2% x 50mL SOLUCION INYECTABLE VIAL</t>
  </si>
  <si>
    <t>MANITOL 20% x 500mL SOLUCION INYECTABLE BOLSA</t>
  </si>
  <si>
    <t xml:space="preserve"> </t>
  </si>
  <si>
    <t xml:space="preserve">MIDAZOLAM 15 mg/3ml SOLUCION INYECTABLE AMPOLLA </t>
  </si>
  <si>
    <t>MIDAZOLAM 5 mg/5ml SOLUCION INYECTABLE AMP</t>
  </si>
  <si>
    <t>MIDAZOLAM 50mg/10mL SOLUCION INYECTABLE AMPOLLA</t>
  </si>
  <si>
    <t>MILRINONA 10 mg/10 ml AMPOLLA</t>
  </si>
  <si>
    <t xml:space="preserve">NALOXONA CLORHIDRATO 0.4mg/mL SOLUCION INYECTABLE AMPOLLA </t>
  </si>
  <si>
    <t xml:space="preserve">NITROGLICERINA 0.2mg/mL x 250mL + DEXTROSA 5% SOLUCION INYECTABLE FRASCO </t>
  </si>
  <si>
    <t>NITROGLICERINA 50mg/10mL SOLUCION INYECTABLE VIAL</t>
  </si>
  <si>
    <t xml:space="preserve">NITROPRUSIATO DE SODIO 50mg POLVO PARA SOLUCION INYECTABLE VIAL </t>
  </si>
  <si>
    <t>NOREPINEFRINA 4mg/4mL SOLUCION INYECTABLE AMPOLLA</t>
  </si>
  <si>
    <r>
      <t xml:space="preserve">NUTRICIÓN COMPLETA ALTA EN PROTEÍNA PARA PACIENTE RENAL LATA x 237 ml - </t>
    </r>
    <r>
      <rPr>
        <b/>
        <sz val="9"/>
        <color theme="1"/>
        <rFont val="Bahnschrift Light SemiCondensed"/>
        <family val="2"/>
      </rPr>
      <t>NEPRO</t>
    </r>
  </si>
  <si>
    <r>
      <t xml:space="preserve">NUTRICIÓN COMPLETA BAJA EN PROTEÍNA PARA PACIENTE RENAL LATA x 237 ml - </t>
    </r>
    <r>
      <rPr>
        <b/>
        <sz val="9"/>
        <color theme="1"/>
        <rFont val="Bahnschrift Light SemiCondensed"/>
        <family val="2"/>
      </rPr>
      <t>NEPRO</t>
    </r>
  </si>
  <si>
    <t xml:space="preserve">POTASIO CLORURO 20 mEq/10mL SOLUCION INYECTABLE </t>
  </si>
  <si>
    <t>PROPOFOL 200mg/20mL SOLUCION INYECTABLE</t>
  </si>
  <si>
    <t>QUETIAPINA 100mg TABLETA (REG)</t>
  </si>
  <si>
    <t>QUETIAPINA 25mg TABLETA (REG)</t>
  </si>
  <si>
    <t xml:space="preserve">QUETIAPINA 50mg TABLETA LIBERERACION PROLONGADA (REG) </t>
  </si>
  <si>
    <t>REMIFENTANIL 2mg POLVO PARA SOLUCION INYECTABLE VIAL</t>
  </si>
  <si>
    <t>ROCURONIO BROMURO 50mg/5mL  SOLUCION INYECTABLE VIAL</t>
  </si>
  <si>
    <t xml:space="preserve">SODIO BICARBONATO 10mEq/10mL (8.4%) SOLUCION INYECTABLE AMPOLLA </t>
  </si>
  <si>
    <t>SODIO CLORURO 2 mEq/10mL SOLUCION INYECTABLE  AMPOLLA</t>
  </si>
  <si>
    <t>SUCCINILCOLINA 1000mg/10mL SOLUCION INYECTABLE AMPOLLA CUM</t>
  </si>
  <si>
    <t xml:space="preserve">SUGAMMADEX 200mg/2mL SOLUCION INYECTABLE VIAL </t>
  </si>
  <si>
    <t>SULFATO DE MAGNESIO 1g/10mL (10%) SOLUCION INYECTABLE AMPOULEPACK</t>
  </si>
  <si>
    <t>SULFATO DE MAGNESIO 2g/10mL (20%) SOLUCION INYECTABLE AMPOULEPACK</t>
  </si>
  <si>
    <t xml:space="preserve">TENECTEPLASE 50mg POLVO PARA SOLUCION INYECTABLE VIAL (REG) </t>
  </si>
  <si>
    <t xml:space="preserve">TERLIPRESINA ACETATO 1mg/5mL SOLUCION INYECTABLE VIAL </t>
  </si>
  <si>
    <t>TIROFIBAN CLORHIDRATO 12,5mg/50ml SOLUCION INYECTABLE VIAL (REG)</t>
  </si>
  <si>
    <t xml:space="preserve">VALSARTAN 160 MG TABLETA RS. </t>
  </si>
  <si>
    <t xml:space="preserve">VASOPRESINA 20UI/mL SOLUCION INYECTABLE AMPOLLA </t>
  </si>
  <si>
    <t xml:space="preserve">VECURONIO BROMURO 10 mg/2.5 mL POLVO PARA SOLUCION INYECTABLE VIAL </t>
  </si>
  <si>
    <t>VECURONIO BROMURO VIAL 4MG/ 4mL POLVO PARA SOLUCION INYECTABLE VIAL</t>
  </si>
  <si>
    <t xml:space="preserve">VENLAFAXINA 75mg CAPSULA DE LIBERACION PROLONGADA (REG) </t>
  </si>
  <si>
    <t>IDMR</t>
  </si>
  <si>
    <t>CANT. ESTIMADA</t>
  </si>
  <si>
    <t>UNIT + IVA  2023</t>
  </si>
  <si>
    <t>CTO 2024-0276 UNIT + IVA  2024</t>
  </si>
  <si>
    <t>CONTRA OFETA UNIT + IVA 2024</t>
  </si>
  <si>
    <t>VALOR BASE</t>
  </si>
  <si>
    <t>546b</t>
  </si>
  <si>
    <t>880a</t>
  </si>
  <si>
    <t>880b</t>
  </si>
  <si>
    <t>675b</t>
  </si>
  <si>
    <t>522b</t>
  </si>
  <si>
    <t>522a</t>
  </si>
  <si>
    <t>523/524</t>
  </si>
  <si>
    <t>70a</t>
  </si>
  <si>
    <t>543b</t>
  </si>
  <si>
    <t>771b</t>
  </si>
  <si>
    <t>PRASUGRE 10MG  TABLETAS CON O SIN RECUBR</t>
  </si>
  <si>
    <t>128b</t>
  </si>
  <si>
    <t>458b</t>
  </si>
  <si>
    <t>Cir_19-2024</t>
  </si>
  <si>
    <t>PRECIO PROMEDIO</t>
  </si>
  <si>
    <t>VALOR TOTAL</t>
  </si>
  <si>
    <t>PRESENTACIÓN</t>
  </si>
  <si>
    <t xml:space="preserve">CLOPIDOGREL 75mg TABLETA RECUBIERTA (REG) </t>
  </si>
  <si>
    <t>ENOXAPARINA SODICA 40mg /0.4mL SOLUCION INYECTABLE JERINGA PRECARGADA</t>
  </si>
  <si>
    <t>CANTIDAD</t>
  </si>
  <si>
    <t>VALOR 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</si>
</sst>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[$-C0A]d\-mmm\-yy;@"/>
    <numFmt numFmtId="168" formatCode="_-&quot;$&quot;\ * #,##0_-;\-&quot;$&quot;\ * #,##0_-;_-&quot;$&quot;\ * &quot;-&quot;??_-;_-@_-"/>
    <numFmt numFmtId="169" formatCode="&quot;$&quot;\ #,##0.0;\-&quot;$&quot;\ #,##0.0"/>
    <numFmt numFmtId="170" formatCode="&quot;$&quot;\ #,##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8"/>
      <color rgb="FFFFFF00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FFFF00"/>
      <name val="Arial"/>
      <family val="2"/>
    </font>
    <font>
      <sz val="8"/>
      <color theme="1"/>
      <name val="Calibri"/>
      <family val="2"/>
      <scheme val="minor"/>
    </font>
    <font>
      <sz val="8"/>
      <name val="Bahnschrift Light SemiCondensed"/>
      <family val="2"/>
    </font>
    <font>
      <sz val="8"/>
      <color theme="1"/>
      <name val="Bahnschrift Light SemiCondensed"/>
      <family val="2"/>
    </font>
    <font>
      <b/>
      <sz val="9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8"/>
      <color theme="1"/>
      <name val="Bahnschrift Light SemiCondensed"/>
      <family val="2"/>
    </font>
    <font>
      <sz val="9"/>
      <color theme="1"/>
      <name val="Bahnschrift Light SemiCondensed"/>
      <family val="2"/>
    </font>
    <font>
      <b/>
      <sz val="9"/>
      <color theme="1"/>
      <name val="Bahnschrift Light SemiCondensed"/>
      <family val="2"/>
    </font>
    <font>
      <sz val="9"/>
      <name val="Bahnschrift Light SemiCondensed"/>
      <family val="2"/>
    </font>
    <font>
      <b/>
      <sz val="9"/>
      <name val="Bahnschrift Light SemiCondensed"/>
      <family val="2"/>
    </font>
    <font>
      <sz val="9"/>
      <color rgb="FFFF0000"/>
      <name val="Bahnschrift Light SemiCondensed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3" fillId="0" borderId="0"/>
    <xf numFmtId="43" fontId="1" fillId="0" borderId="0" applyFont="0" applyFill="0" applyBorder="0" applyAlignment="0" applyProtection="0"/>
    <xf numFmtId="167" fontId="3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/>
    </xf>
    <xf numFmtId="0" fontId="8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wrapText="1"/>
    </xf>
    <xf numFmtId="165" fontId="2" fillId="0" borderId="0" xfId="1" applyNumberFormat="1" applyFont="1" applyBorder="1" applyAlignment="1"/>
    <xf numFmtId="165" fontId="6" fillId="0" borderId="0" xfId="1" applyNumberFormat="1" applyFont="1" applyBorder="1" applyAlignment="1"/>
    <xf numFmtId="0" fontId="7" fillId="0" borderId="0" xfId="0" applyFont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top" wrapText="1"/>
    </xf>
    <xf numFmtId="0" fontId="9" fillId="7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165" fontId="9" fillId="5" borderId="1" xfId="6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66" fontId="10" fillId="6" borderId="1" xfId="6" applyNumberFormat="1" applyFont="1" applyFill="1" applyBorder="1" applyAlignment="1">
      <alignment horizontal="center" vertical="center" wrapText="1"/>
    </xf>
    <xf numFmtId="166" fontId="9" fillId="6" borderId="1" xfId="6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5" fontId="11" fillId="0" borderId="0" xfId="1" applyNumberFormat="1" applyFont="1" applyBorder="1" applyAlignment="1"/>
    <xf numFmtId="165" fontId="9" fillId="0" borderId="1" xfId="1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65" fontId="9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" fontId="9" fillId="0" borderId="1" xfId="1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5" fontId="2" fillId="0" borderId="0" xfId="1" applyNumberFormat="1" applyFont="1" applyAlignment="1">
      <alignment vertical="center"/>
    </xf>
    <xf numFmtId="0" fontId="9" fillId="0" borderId="1" xfId="1" applyNumberFormat="1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center" vertical="center" wrapText="1"/>
    </xf>
    <xf numFmtId="3" fontId="14" fillId="10" borderId="1" xfId="8" applyNumberFormat="1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3" fontId="14" fillId="0" borderId="1" xfId="8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horizontal="left" vertical="justify" wrapText="1"/>
    </xf>
    <xf numFmtId="3" fontId="14" fillId="11" borderId="1" xfId="8" applyNumberFormat="1" applyFont="1" applyFill="1" applyBorder="1" applyAlignment="1">
      <alignment horizontal="right" vertical="center"/>
    </xf>
    <xf numFmtId="3" fontId="14" fillId="7" borderId="1" xfId="8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3" fontId="16" fillId="0" borderId="1" xfId="8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left" vertical="top" wrapText="1"/>
    </xf>
    <xf numFmtId="3" fontId="16" fillId="7" borderId="1" xfId="8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horizontal="center" wrapText="1"/>
    </xf>
    <xf numFmtId="167" fontId="14" fillId="0" borderId="1" xfId="7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168" fontId="19" fillId="12" borderId="6" xfId="8" applyNumberFormat="1" applyFont="1" applyFill="1" applyBorder="1" applyAlignment="1">
      <alignment horizontal="center" vertical="center" wrapText="1"/>
    </xf>
    <xf numFmtId="0" fontId="19" fillId="12" borderId="7" xfId="0" applyFont="1" applyFill="1" applyBorder="1" applyAlignment="1">
      <alignment horizontal="center" vertical="center" wrapText="1"/>
    </xf>
    <xf numFmtId="0" fontId="19" fillId="12" borderId="6" xfId="0" applyFont="1" applyFill="1" applyBorder="1" applyAlignment="1">
      <alignment horizontal="center" vertical="center" wrapText="1"/>
    </xf>
    <xf numFmtId="166" fontId="19" fillId="12" borderId="6" xfId="6" applyNumberFormat="1" applyFont="1" applyFill="1" applyBorder="1" applyAlignment="1">
      <alignment horizontal="center" vertical="center" wrapText="1"/>
    </xf>
    <xf numFmtId="166" fontId="19" fillId="12" borderId="8" xfId="6" applyNumberFormat="1" applyFont="1" applyFill="1" applyBorder="1" applyAlignment="1">
      <alignment horizontal="center" vertical="center" wrapText="1"/>
    </xf>
    <xf numFmtId="168" fontId="19" fillId="12" borderId="7" xfId="8" applyNumberFormat="1" applyFont="1" applyFill="1" applyBorder="1" applyAlignment="1">
      <alignment horizontal="center" vertical="center" wrapText="1"/>
    </xf>
    <xf numFmtId="168" fontId="19" fillId="11" borderId="6" xfId="8" applyNumberFormat="1" applyFont="1" applyFill="1" applyBorder="1" applyAlignment="1">
      <alignment horizontal="center" vertical="center" wrapText="1"/>
    </xf>
    <xf numFmtId="0" fontId="12" fillId="0" borderId="1" xfId="8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166" fontId="20" fillId="0" borderId="1" xfId="6" applyNumberFormat="1" applyFont="1" applyFill="1" applyBorder="1" applyAlignment="1">
      <alignment horizontal="center" vertical="center"/>
    </xf>
    <xf numFmtId="0" fontId="20" fillId="0" borderId="1" xfId="0" applyFont="1" applyBorder="1"/>
    <xf numFmtId="166" fontId="12" fillId="0" borderId="1" xfId="6" applyNumberFormat="1" applyFont="1" applyFill="1" applyBorder="1" applyAlignment="1">
      <alignment vertical="center"/>
    </xf>
    <xf numFmtId="168" fontId="12" fillId="0" borderId="1" xfId="8" applyNumberFormat="1" applyFont="1" applyFill="1" applyBorder="1" applyAlignment="1">
      <alignment horizontal="center" vertical="center"/>
    </xf>
    <xf numFmtId="44" fontId="20" fillId="0" borderId="1" xfId="8" applyFont="1" applyBorder="1"/>
    <xf numFmtId="44" fontId="20" fillId="0" borderId="1" xfId="8" applyFont="1" applyFill="1" applyBorder="1"/>
    <xf numFmtId="0" fontId="9" fillId="11" borderId="1" xfId="0" applyFont="1" applyFill="1" applyBorder="1" applyAlignment="1">
      <alignment horizontal="center" vertical="center"/>
    </xf>
    <xf numFmtId="1" fontId="10" fillId="11" borderId="1" xfId="0" applyNumberFormat="1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vertical="center" wrapText="1"/>
    </xf>
    <xf numFmtId="0" fontId="10" fillId="11" borderId="1" xfId="0" applyFont="1" applyFill="1" applyBorder="1" applyAlignment="1">
      <alignment horizontal="center" vertical="center"/>
    </xf>
    <xf numFmtId="1" fontId="9" fillId="11" borderId="1" xfId="1" applyNumberFormat="1" applyFont="1" applyFill="1" applyBorder="1" applyAlignment="1">
      <alignment horizontal="center" vertical="center" wrapText="1"/>
    </xf>
    <xf numFmtId="1" fontId="9" fillId="0" borderId="1" xfId="8" applyNumberFormat="1" applyFont="1" applyBorder="1" applyAlignment="1">
      <alignment vertical="center"/>
    </xf>
    <xf numFmtId="1" fontId="9" fillId="0" borderId="1" xfId="9" applyNumberFormat="1" applyFont="1" applyBorder="1" applyAlignment="1">
      <alignment vertical="center"/>
    </xf>
    <xf numFmtId="168" fontId="9" fillId="0" borderId="1" xfId="8" applyNumberFormat="1" applyFont="1" applyBorder="1" applyAlignment="1">
      <alignment vertical="center"/>
    </xf>
    <xf numFmtId="1" fontId="9" fillId="0" borderId="1" xfId="1" applyNumberFormat="1" applyFont="1" applyFill="1" applyBorder="1" applyAlignment="1">
      <alignment horizontal="center" vertical="center"/>
    </xf>
    <xf numFmtId="169" fontId="9" fillId="0" borderId="1" xfId="8" applyNumberFormat="1" applyFont="1" applyBorder="1" applyAlignment="1">
      <alignment vertical="center"/>
    </xf>
    <xf numFmtId="169" fontId="9" fillId="13" borderId="1" xfId="8" applyNumberFormat="1" applyFont="1" applyFill="1" applyBorder="1" applyAlignment="1">
      <alignment vertical="center"/>
    </xf>
    <xf numFmtId="5" fontId="9" fillId="0" borderId="1" xfId="8" applyNumberFormat="1" applyFont="1" applyBorder="1" applyAlignment="1">
      <alignment vertical="center"/>
    </xf>
    <xf numFmtId="5" fontId="9" fillId="13" borderId="1" xfId="8" applyNumberFormat="1" applyFont="1" applyFill="1" applyBorder="1" applyAlignment="1">
      <alignment vertical="center"/>
    </xf>
    <xf numFmtId="165" fontId="9" fillId="0" borderId="1" xfId="1" applyNumberFormat="1" applyFont="1" applyFill="1" applyBorder="1" applyAlignment="1">
      <alignment vertical="center" wrapText="1"/>
    </xf>
    <xf numFmtId="165" fontId="9" fillId="13" borderId="1" xfId="1" applyNumberFormat="1" applyFont="1" applyFill="1" applyBorder="1" applyAlignment="1">
      <alignment vertical="center" wrapText="1"/>
    </xf>
    <xf numFmtId="165" fontId="9" fillId="13" borderId="1" xfId="1" applyNumberFormat="1" applyFont="1" applyFill="1" applyBorder="1" applyAlignment="1">
      <alignment vertical="center"/>
    </xf>
    <xf numFmtId="165" fontId="9" fillId="13" borderId="1" xfId="6" applyNumberFormat="1" applyFont="1" applyFill="1" applyBorder="1" applyAlignment="1">
      <alignment vertical="center"/>
    </xf>
    <xf numFmtId="0" fontId="2" fillId="13" borderId="0" xfId="0" applyFont="1" applyFill="1" applyAlignment="1">
      <alignment vertical="center"/>
    </xf>
    <xf numFmtId="165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13" borderId="1" xfId="0" applyFont="1" applyFill="1" applyBorder="1" applyAlignment="1">
      <alignment vertical="center"/>
    </xf>
    <xf numFmtId="1" fontId="0" fillId="0" borderId="0" xfId="0" applyNumberFormat="1"/>
    <xf numFmtId="170" fontId="9" fillId="0" borderId="1" xfId="1" applyNumberFormat="1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 wrapText="1"/>
    </xf>
    <xf numFmtId="166" fontId="10" fillId="6" borderId="10" xfId="6" applyNumberFormat="1" applyFont="1" applyFill="1" applyBorder="1" applyAlignment="1">
      <alignment horizontal="center" vertical="center" wrapText="1"/>
    </xf>
    <xf numFmtId="166" fontId="9" fillId="6" borderId="10" xfId="6" applyNumberFormat="1" applyFont="1" applyFill="1" applyBorder="1" applyAlignment="1">
      <alignment horizontal="center" vertical="center" wrapText="1"/>
    </xf>
    <xf numFmtId="165" fontId="12" fillId="9" borderId="2" xfId="1" applyNumberFormat="1" applyFont="1" applyFill="1" applyBorder="1" applyAlignment="1">
      <alignment horizontal="center"/>
    </xf>
    <xf numFmtId="165" fontId="12" fillId="9" borderId="4" xfId="1" applyNumberFormat="1" applyFont="1" applyFill="1" applyBorder="1" applyAlignment="1">
      <alignment horizontal="center"/>
    </xf>
    <xf numFmtId="165" fontId="12" fillId="9" borderId="5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165" fontId="12" fillId="8" borderId="2" xfId="1" applyNumberFormat="1" applyFont="1" applyFill="1" applyBorder="1" applyAlignment="1">
      <alignment horizontal="center"/>
    </xf>
    <xf numFmtId="165" fontId="12" fillId="8" borderId="4" xfId="1" applyNumberFormat="1" applyFont="1" applyFill="1" applyBorder="1" applyAlignment="1">
      <alignment horizontal="center"/>
    </xf>
    <xf numFmtId="165" fontId="12" fillId="8" borderId="5" xfId="1" applyNumberFormat="1" applyFont="1" applyFill="1" applyBorder="1" applyAlignment="1">
      <alignment horizontal="center"/>
    </xf>
  </cellXfs>
  <cellStyles count="12">
    <cellStyle name="0,0_x000d__x000a_NA_x000d__x000a_" xfId="7" xr:uid="{00000000-0005-0000-0000-000000000000}"/>
    <cellStyle name="Millares" xfId="1" builtinId="3"/>
    <cellStyle name="Millares 2" xfId="6" xr:uid="{00000000-0005-0000-0000-000002000000}"/>
    <cellStyle name="Millares 2 2" xfId="10" xr:uid="{F1CB7214-7362-4AA3-A109-A5B79579A5B9}"/>
    <cellStyle name="Moneda" xfId="8" builtinId="4"/>
    <cellStyle name="Moneda 2" xfId="11" xr:uid="{9DDA4CA5-C33C-4FF4-A0EF-9501D17E243C}"/>
    <cellStyle name="Normal" xfId="0" builtinId="0"/>
    <cellStyle name="Normal 2" xfId="2" xr:uid="{00000000-0005-0000-0000-000004000000}"/>
    <cellStyle name="Normal 2 2" xfId="3" xr:uid="{00000000-0005-0000-0000-000005000000}"/>
    <cellStyle name="Normal 3" xfId="4" xr:uid="{00000000-0005-0000-0000-000006000000}"/>
    <cellStyle name="Normal 6" xfId="5" xr:uid="{00000000-0005-0000-0000-000007000000}"/>
    <cellStyle name="Porcentaje" xfId="9" builtinId="5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9933"/>
      <color rgb="FFFFCC66"/>
      <color rgb="FF99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</xdr:row>
      <xdr:rowOff>57149</xdr:rowOff>
    </xdr:from>
    <xdr:to>
      <xdr:col>1</xdr:col>
      <xdr:colOff>647700</xdr:colOff>
      <xdr:row>6</xdr:row>
      <xdr:rowOff>9524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647699"/>
          <a:ext cx="1009650" cy="71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3</xdr:row>
      <xdr:rowOff>1</xdr:rowOff>
    </xdr:from>
    <xdr:ext cx="689610" cy="478497"/>
    <xdr:pic>
      <xdr:nvPicPr>
        <xdr:cNvPr id="3" name="Imagen 2">
          <a:extLst>
            <a:ext uri="{FF2B5EF4-FFF2-40B4-BE49-F238E27FC236}">
              <a16:creationId xmlns:a16="http://schemas.microsoft.com/office/drawing/2014/main" id="{7B27E311-AA71-42C8-9368-522EC7E2F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777241"/>
          <a:ext cx="689610" cy="47849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RPETA%202025/Precotizaciones/Medicamentos%20Estudio%20de%20Mercado/20250000-Licitacion%20Mx%20listado%201%20-%20DISCOLME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dicamentos"/>
    </sheetNames>
    <sheetDataSet>
      <sheetData sheetId="0">
        <row r="10">
          <cell r="D10" t="str">
            <v>ABACAVIR 600mg + LAMIVUDINA 300mg  TABLETA</v>
          </cell>
          <cell r="E10" t="str">
            <v>UNIDAD</v>
          </cell>
          <cell r="F10" t="str">
            <v>Cir_13-2022</v>
          </cell>
          <cell r="G10">
            <v>1</v>
          </cell>
          <cell r="H10" t="str">
            <v>OTROS MEDICAMENTOS N.C.P. PARA USO HUMANO TERAPÉUTICO O PROFILÁCTICO</v>
          </cell>
          <cell r="I10" t="str">
            <v>2.4.5.01.03.3.5.2.6.1.9.9.01</v>
          </cell>
          <cell r="J10">
            <v>2384</v>
          </cell>
        </row>
        <row r="11">
          <cell r="D11" t="str">
            <v>ABEMACICLIB TABLETA DE 150 MG</v>
          </cell>
          <cell r="E11" t="str">
            <v>UNIDAD</v>
          </cell>
          <cell r="F11">
            <v>0</v>
          </cell>
          <cell r="G11">
            <v>1</v>
          </cell>
          <cell r="H11" t="str">
            <v>OTROS MEDICAMENTOS N.C.P. PARA USO HUMANO TERAPÉUTICO O PROFILÁCTICO</v>
          </cell>
          <cell r="I11" t="str">
            <v>2.4.5.01.03.3.5.2.6.1.9.9.02</v>
          </cell>
          <cell r="J11">
            <v>386964</v>
          </cell>
        </row>
        <row r="12">
          <cell r="D12" t="str">
            <v xml:space="preserve">ACETAMINOFEN 30mg/mL x 60mL JARABE FRASCO </v>
          </cell>
          <cell r="E12" t="str">
            <v>UNIDAD</v>
          </cell>
          <cell r="F12">
            <v>0</v>
          </cell>
          <cell r="G12">
            <v>1</v>
          </cell>
          <cell r="H12" t="str">
            <v>OTROS MEDICAMENTOS N.C.P. PARA USO HUMANO TERAPÉUTICO O PROFILÁCTICO</v>
          </cell>
          <cell r="I12" t="str">
            <v>2.4.5.01.03.3.5.2.6.1.9.9.03</v>
          </cell>
          <cell r="J12">
            <v>2241</v>
          </cell>
        </row>
        <row r="13">
          <cell r="D13" t="str">
            <v xml:space="preserve">ACETAMINOFEN 325mg + CODEINA 30mg TABLETA </v>
          </cell>
          <cell r="E13" t="str">
            <v>UNIDAD</v>
          </cell>
          <cell r="F13">
            <v>0</v>
          </cell>
          <cell r="G13">
            <v>1</v>
          </cell>
          <cell r="H13" t="str">
            <v>OTROS MEDICAMENTOS N.C.P. PARA USO HUMANO TERAPÉUTICO O PROFILÁCTICO</v>
          </cell>
          <cell r="I13" t="str">
            <v>2.4.5.01.03.3.5.2.6.1.9.9.04</v>
          </cell>
          <cell r="J13">
            <v>264</v>
          </cell>
        </row>
        <row r="14">
          <cell r="D14" t="str">
            <v>ACETAMINOFEN 500mg TABLETA</v>
          </cell>
          <cell r="E14" t="str">
            <v>UNIDAD</v>
          </cell>
          <cell r="F14">
            <v>0</v>
          </cell>
          <cell r="G14">
            <v>1</v>
          </cell>
          <cell r="H14" t="str">
            <v>OTROS MEDICAMENTOS N.C.P. PARA USO HUMANO TERAPÉUTICO O PROFILÁCTICO</v>
          </cell>
          <cell r="I14" t="str">
            <v>2.4.5.01.03.3.5.2.6.1.9.9.05</v>
          </cell>
          <cell r="J14">
            <v>60</v>
          </cell>
        </row>
        <row r="15">
          <cell r="D15" t="str">
            <v>ACETAMINOFEN+ HODROCODONA 325MG/5MG TAB</v>
          </cell>
          <cell r="E15" t="str">
            <v>UNIDAD</v>
          </cell>
          <cell r="F15">
            <v>0</v>
          </cell>
          <cell r="G15">
            <v>1</v>
          </cell>
          <cell r="H15" t="str">
            <v>OTROS MEDICAMENTOS N.C.P. PARA USO HUMANO TERAPÉUTICO O PROFILÁCTICO</v>
          </cell>
          <cell r="I15" t="str">
            <v>2.4.5.01.03.3.5.2.6.1.9.9.06</v>
          </cell>
          <cell r="J15">
            <v>399</v>
          </cell>
        </row>
        <row r="16">
          <cell r="D16" t="str">
            <v>ACETATO DE MEDROXIPROGESTERONA 10 MG TABLETA</v>
          </cell>
          <cell r="E16" t="str">
            <v>UNIDAD</v>
          </cell>
          <cell r="F16" t="str">
            <v>Cir_13-2022</v>
          </cell>
          <cell r="G16">
            <v>1</v>
          </cell>
          <cell r="H16" t="str">
            <v>OTROS MEDICAMENTOS N.C.P. PARA USO HUMANO TERAPÉUTICO O PROFILÁCTICO</v>
          </cell>
          <cell r="I16" t="str">
            <v>2.4.5.01.03.3.5.2.6.1.9.9.07</v>
          </cell>
          <cell r="J16">
            <v>738</v>
          </cell>
        </row>
        <row r="17">
          <cell r="D17" t="str">
            <v xml:space="preserve">ACETAZOLAMIDA 250mg TABLETA </v>
          </cell>
          <cell r="E17" t="str">
            <v>UNIDAD</v>
          </cell>
          <cell r="F17">
            <v>0</v>
          </cell>
          <cell r="G17">
            <v>1</v>
          </cell>
          <cell r="H17" t="str">
            <v>OTROS MEDICAMENTOS N.C.P. PARA USO HUMANO TERAPÉUTICO O PROFILÁCTICO</v>
          </cell>
          <cell r="I17" t="str">
            <v>2.4.5.01.03.3.5.2.6.1.9.9.08</v>
          </cell>
          <cell r="J17">
            <v>731</v>
          </cell>
        </row>
        <row r="18">
          <cell r="D18" t="str">
            <v>ACETILCISTEINA 300mg/3mL SOLUCION INYECTABLE AMPOLLA</v>
          </cell>
          <cell r="E18" t="str">
            <v>UNIDAD</v>
          </cell>
          <cell r="F18">
            <v>0</v>
          </cell>
          <cell r="G18">
            <v>1</v>
          </cell>
          <cell r="H18" t="str">
            <v>OTROS MEDICAMENTOS N.C.P. PARA USO HUMANO TERAPÉUTICO O PROFILÁCTICO</v>
          </cell>
          <cell r="I18" t="str">
            <v>2.4.5.01.03.3.5.2.6.1.9.9.09</v>
          </cell>
          <cell r="J18">
            <v>6712</v>
          </cell>
        </row>
        <row r="19">
          <cell r="D19" t="str">
            <v>ACETILCOLINA  20mg/2mL  POLVO PARA SOLUCION INYECTABLE VIAL</v>
          </cell>
          <cell r="E19" t="str">
            <v>UNIDAD</v>
          </cell>
          <cell r="F19">
            <v>0</v>
          </cell>
          <cell r="G19">
            <v>1</v>
          </cell>
          <cell r="H19" t="str">
            <v>OTROS MEDICAMENTOS N.C.P. PARA USO HUMANO TERAPÉUTICO O PROFILÁCTICO</v>
          </cell>
          <cell r="I19" t="str">
            <v>2.4.5.01.03.3.5.2.6.1.9.9.10</v>
          </cell>
          <cell r="J19">
            <v>139655</v>
          </cell>
        </row>
        <row r="20">
          <cell r="D20" t="str">
            <v>ACICLOVIR  250 mg POLVO LIOFILIZADO PARA RECONSTITUIR A SOLUCION INYECTABLE VIAL (REG) (19945134-05)</v>
          </cell>
          <cell r="E20" t="str">
            <v>UNIDAD</v>
          </cell>
          <cell r="F20" t="str">
            <v>Cir_13-2022</v>
          </cell>
          <cell r="G20">
            <v>1</v>
          </cell>
          <cell r="H20" t="str">
            <v>OTROS MEDICAMENTOS N.C.P. PARA USO HUMANO TERAPÉUTICO O PROFILÁCTICO</v>
          </cell>
          <cell r="I20" t="str">
            <v>2.4.5.01.03.3.5.2.6.1.9.9.11</v>
          </cell>
          <cell r="J20">
            <v>47966</v>
          </cell>
        </row>
        <row r="21">
          <cell r="D21" t="str">
            <v>ACICLOVIR 200mg TABLETA</v>
          </cell>
          <cell r="E21" t="str">
            <v>UNIDAD</v>
          </cell>
          <cell r="F21">
            <v>0</v>
          </cell>
          <cell r="G21">
            <v>1</v>
          </cell>
          <cell r="H21" t="str">
            <v>OTROS MEDICAMENTOS N.C.P. PARA USO HUMANO TERAPÉUTICO O PROFILÁCTICO</v>
          </cell>
          <cell r="I21" t="str">
            <v>2.4.5.01.03.3.5.2.6.1.9.9.12</v>
          </cell>
          <cell r="J21">
            <v>236</v>
          </cell>
        </row>
        <row r="22">
          <cell r="D22" t="str">
            <v>ACICLOVIR 5% x 15g UNGÜENTO TUBO</v>
          </cell>
          <cell r="E22" t="str">
            <v>UNIDAD</v>
          </cell>
          <cell r="F22">
            <v>0</v>
          </cell>
          <cell r="G22">
            <v>1</v>
          </cell>
          <cell r="H22" t="str">
            <v>OTROS MEDICAMENTOS N.C.P. PARA USO HUMANO TERAPÉUTICO O PROFILÁCTICO</v>
          </cell>
          <cell r="I22" t="str">
            <v>2.4.5.01.03.3.5.2.6.1.9.9.13</v>
          </cell>
          <cell r="J22">
            <v>3872</v>
          </cell>
        </row>
        <row r="23">
          <cell r="D23" t="str">
            <v>ACIDO ACETIL SALICILICO 100mg TABLETA</v>
          </cell>
          <cell r="E23" t="str">
            <v>UNIDAD</v>
          </cell>
          <cell r="F23">
            <v>0</v>
          </cell>
          <cell r="G23">
            <v>1</v>
          </cell>
          <cell r="H23" t="str">
            <v>OTROS MEDICAMENTOS N.C.P. PARA USO HUMANO TERAPÉUTICO O PROFILÁCTICO</v>
          </cell>
          <cell r="I23" t="str">
            <v>2.4.5.01.03.3.5.2.6.1.9.9.14</v>
          </cell>
          <cell r="J23">
            <v>47</v>
          </cell>
        </row>
        <row r="24">
          <cell r="D24" t="str">
            <v>ACIDO ASCORBICO AMPOLLA SOLUCIÓN INYECTABLE 500 MG / 5 ML.</v>
          </cell>
          <cell r="E24" t="str">
            <v>UNIDAD</v>
          </cell>
          <cell r="F24">
            <v>0</v>
          </cell>
          <cell r="G24">
            <v>1</v>
          </cell>
          <cell r="H24" t="str">
            <v>OTROS MEDICAMENTOS N.C.P. PARA USO HUMANO TERAPÉUTICO O PROFILÁCTICO</v>
          </cell>
          <cell r="I24" t="str">
            <v>2.4.5.01.03.3.5.2.6.1.9.9.15</v>
          </cell>
          <cell r="J24">
            <v>8343</v>
          </cell>
        </row>
        <row r="25">
          <cell r="D25" t="str">
            <v>ACIDO RETINOICO 0,05% CREMA USO TOPICO TUBO</v>
          </cell>
          <cell r="E25" t="str">
            <v>UNIDAD</v>
          </cell>
          <cell r="F25">
            <v>0</v>
          </cell>
          <cell r="G25">
            <v>1</v>
          </cell>
          <cell r="H25" t="str">
            <v>OTROS MEDICAMENTOS N.C.P. PARA USO HUMANO TERAPÉUTICO O PROFILÁCTICO</v>
          </cell>
          <cell r="I25" t="str">
            <v>2.4.5.01.03.3.5.2.6.1.9.9.16</v>
          </cell>
          <cell r="J25">
            <v>19303</v>
          </cell>
        </row>
        <row r="26">
          <cell r="D26" t="str">
            <v>ACIDO RETINOICO 0,05% LOCION USO TOPICO TUBO</v>
          </cell>
          <cell r="E26" t="str">
            <v>UNIDAD</v>
          </cell>
          <cell r="F26">
            <v>0</v>
          </cell>
          <cell r="G26">
            <v>1</v>
          </cell>
          <cell r="H26" t="str">
            <v>OTROS MEDICAMENTOS N.C.P. PARA USO HUMANO TERAPÉUTICO O PROFILÁCTICO</v>
          </cell>
          <cell r="I26" t="str">
            <v>2.4.5.01.03.3.5.2.6.1.9.9.17</v>
          </cell>
          <cell r="J26">
            <v>17300</v>
          </cell>
        </row>
        <row r="27">
          <cell r="D27" t="str">
            <v xml:space="preserve">ACIDOS GRASOS 20%  x 500 mL SUSPENSION INYECTABLE FRASCO </v>
          </cell>
          <cell r="E27" t="str">
            <v>UNIDAD</v>
          </cell>
          <cell r="F27">
            <v>0</v>
          </cell>
          <cell r="G27">
            <v>1</v>
          </cell>
          <cell r="H27" t="str">
            <v>OTROS MEDICAMENTOS N.C.P. PARA USO HUMANO TERAPÉUTICO O PROFILÁCTICO</v>
          </cell>
          <cell r="I27" t="str">
            <v>2.4.5.01.03.3.5.2.6.1.9.9.18</v>
          </cell>
          <cell r="J27">
            <v>122481</v>
          </cell>
        </row>
        <row r="28">
          <cell r="D28" t="str">
            <v>ADENOSINA 6mg/2mL SOLUCION INYECTABLE AMPOLLA</v>
          </cell>
          <cell r="E28" t="str">
            <v>UNIDAD</v>
          </cell>
          <cell r="F28" t="str">
            <v>Cir_13-2022</v>
          </cell>
          <cell r="G28">
            <v>1</v>
          </cell>
          <cell r="H28" t="str">
            <v>OTROS MEDICAMENTOS N.C.P. PARA USO HUMANO TERAPÉUTICO O PROFILÁCTICO</v>
          </cell>
          <cell r="I28" t="str">
            <v>2.4.5.01.03.3.5.2.6.1.9.9.19</v>
          </cell>
          <cell r="J28">
            <v>27315</v>
          </cell>
        </row>
        <row r="29">
          <cell r="D29" t="str">
            <v>AGUA ESTERIL 3000mL BOLSA PVC EMPAQUE ESTERIL POLIETILENO ALTA DENSIDAD</v>
          </cell>
          <cell r="E29" t="str">
            <v>UNIDAD</v>
          </cell>
          <cell r="F29">
            <v>0</v>
          </cell>
          <cell r="G29">
            <v>1</v>
          </cell>
          <cell r="H29" t="str">
            <v>OTROS MEDICAMENTOS N.C.P. PARA USO HUMANO TERAPÉUTICO O PROFILÁCTICO</v>
          </cell>
          <cell r="I29" t="str">
            <v>2.4.5.01.03.3.5.2.6.1.9.9.20</v>
          </cell>
          <cell r="J29">
            <v>26734</v>
          </cell>
        </row>
        <row r="30">
          <cell r="D30" t="str">
            <v>AGUA ESTERIL 500mL BOLSA</v>
          </cell>
          <cell r="E30" t="str">
            <v>UNIDAD</v>
          </cell>
          <cell r="F30">
            <v>0</v>
          </cell>
          <cell r="G30">
            <v>1</v>
          </cell>
          <cell r="H30" t="str">
            <v>OTROS MEDICAMENTOS N.C.P. PARA USO HUMANO TERAPÉUTICO O PROFILÁCTICO</v>
          </cell>
          <cell r="I30" t="str">
            <v>2.4.5.01.03.3.5.2.6.1.9.9.21</v>
          </cell>
          <cell r="J30">
            <v>4317</v>
          </cell>
        </row>
        <row r="31">
          <cell r="D31" t="str">
            <v>ALBENDAZOL  200mg TABLETA</v>
          </cell>
          <cell r="E31" t="str">
            <v>UNIDAD</v>
          </cell>
          <cell r="F31">
            <v>0</v>
          </cell>
          <cell r="G31">
            <v>1</v>
          </cell>
          <cell r="H31" t="str">
            <v>OTROS MEDICAMENTOS N.C.P. PARA USO HUMANO TERAPÉUTICO O PROFILÁCTICO</v>
          </cell>
          <cell r="I31" t="str">
            <v>2.4.5.01.03.3.5.2.6.1.9.9.22</v>
          </cell>
          <cell r="J31">
            <v>381</v>
          </cell>
        </row>
        <row r="32">
          <cell r="D32" t="str">
            <v>ALBENDAZOL 100mg/5mL x 10mL SUSPENSION ORAL FRASCO</v>
          </cell>
          <cell r="E32" t="str">
            <v>UNIDAD</v>
          </cell>
          <cell r="F32">
            <v>0</v>
          </cell>
          <cell r="G32">
            <v>1</v>
          </cell>
          <cell r="H32" t="str">
            <v>OTROS MEDICAMENTOS N.C.P. PARA USO HUMANO TERAPÉUTICO O PROFILÁCTICO</v>
          </cell>
          <cell r="I32" t="str">
            <v>2.4.5.01.03.3.5.2.6.1.9.9.23</v>
          </cell>
          <cell r="J32">
            <v>1717</v>
          </cell>
        </row>
        <row r="33">
          <cell r="D33" t="str">
            <v>ALBUMINA HUMANA 20% x 50mL SOLUCION INYECTABLE BOLSA</v>
          </cell>
          <cell r="E33" t="str">
            <v>UNIDAD</v>
          </cell>
          <cell r="F33">
            <v>0</v>
          </cell>
          <cell r="G33">
            <v>1</v>
          </cell>
          <cell r="H33" t="str">
            <v>OTROS MEDICAMENTOS N.C.P. PARA USO HUMANO TERAPÉUTICO O PROFILÁCTICO</v>
          </cell>
          <cell r="I33" t="str">
            <v>2.4.5.01.03.3.5.2.6.1.9.9.24</v>
          </cell>
          <cell r="J33">
            <v>190448</v>
          </cell>
        </row>
        <row r="34">
          <cell r="D34" t="str">
            <v>ALENDRONATO SODICO 70mg TABLETA</v>
          </cell>
          <cell r="E34" t="str">
            <v>UNIDAD</v>
          </cell>
          <cell r="F34">
            <v>0</v>
          </cell>
          <cell r="G34">
            <v>1</v>
          </cell>
          <cell r="H34" t="str">
            <v>OTROS MEDICAMENTOS N.C.P. PARA USO HUMANO TERAPÉUTICO O PROFILÁCTICO</v>
          </cell>
          <cell r="I34" t="str">
            <v>2.4.5.01.03.3.5.2.6.1.9.9.25</v>
          </cell>
          <cell r="J34">
            <v>538</v>
          </cell>
        </row>
        <row r="35">
          <cell r="D35" t="str">
            <v>ALFA METILDOPA  250mg TABLETA</v>
          </cell>
          <cell r="E35" t="str">
            <v>UNIDAD</v>
          </cell>
          <cell r="F35">
            <v>0</v>
          </cell>
          <cell r="G35">
            <v>1</v>
          </cell>
          <cell r="H35" t="str">
            <v>OTROS MEDICAMENTOS N.C.P. PARA USO HUMANO TERAPÉUTICO O PROFILÁCTICO</v>
          </cell>
          <cell r="I35" t="str">
            <v>2.4.5.01.03.3.5.2.6.1.9.9.26</v>
          </cell>
          <cell r="J35">
            <v>2116</v>
          </cell>
        </row>
        <row r="36">
          <cell r="D36" t="str">
            <v xml:space="preserve">ALIMENTACIÓN ESPECIALIZADA PARA PERSONAS CON ENFERMEDADES PULMONARES FRASCOX 237ML </v>
          </cell>
          <cell r="E36" t="str">
            <v>UNIDAD</v>
          </cell>
          <cell r="F36">
            <v>0</v>
          </cell>
          <cell r="G36">
            <v>1</v>
          </cell>
          <cell r="H36" t="str">
            <v>OTROS MEDICAMENTOS N.C.P. PARA USO HUMANO TERAPÉUTICO O PROFILÁCTICO</v>
          </cell>
          <cell r="I36" t="str">
            <v>2.4.5.01.03.3.5.2.6.1.9.9.27</v>
          </cell>
          <cell r="J36">
            <v>20269</v>
          </cell>
        </row>
        <row r="37">
          <cell r="D37" t="str">
            <v xml:space="preserve">ALIMENTO A BASE DE GLUTAMINA CON LACTOBACULLUS REUTERI (GLUTAPACK R) SOBRE x 15g </v>
          </cell>
          <cell r="E37" t="str">
            <v>UNIDAD</v>
          </cell>
          <cell r="F37">
            <v>0</v>
          </cell>
          <cell r="G37">
            <v>1</v>
          </cell>
          <cell r="H37" t="str">
            <v>OTROS MEDICAMENTOS N.C.P. PARA USO HUMANO TERAPÉUTICO O PROFILÁCTICO</v>
          </cell>
          <cell r="I37" t="str">
            <v>2.4.5.01.03.3.5.2.6.1.9.9.28</v>
          </cell>
          <cell r="J37">
            <v>58997</v>
          </cell>
        </row>
        <row r="38">
          <cell r="D38" t="str">
            <v xml:space="preserve">ALIMENTO A BASE DE GLUTAMINA(GLUTAPACK-10) SOBRE x 15g </v>
          </cell>
          <cell r="E38" t="str">
            <v>UNIDAD</v>
          </cell>
          <cell r="F38">
            <v>0</v>
          </cell>
          <cell r="G38">
            <v>1</v>
          </cell>
          <cell r="H38" t="str">
            <v>OTROS MEDICAMENTOS N.C.P. PARA USO HUMANO TERAPÉUTICO O PROFILÁCTICO</v>
          </cell>
          <cell r="I38" t="str">
            <v>2.4.5.01.03.3.5.2.6.1.9.9.29</v>
          </cell>
          <cell r="J38">
            <v>58997</v>
          </cell>
        </row>
        <row r="39">
          <cell r="D39" t="str">
            <v>ALIMENTO HIPERPROTEICO DENSAMENTE CALORICO CON HMB FRASCO 220mL ENSURE CLINICAL</v>
          </cell>
          <cell r="E39" t="str">
            <v>UNIDAD</v>
          </cell>
          <cell r="F39">
            <v>0</v>
          </cell>
          <cell r="G39">
            <v>1</v>
          </cell>
          <cell r="H39" t="str">
            <v>OTROS MEDICAMENTOS N.C.P. PARA USO HUMANO TERAPÉUTICO O PROFILÁCTICO</v>
          </cell>
          <cell r="I39" t="str">
            <v>2.4.5.01.03.3.5.2.6.1.9.9.30</v>
          </cell>
          <cell r="J39">
            <v>18464</v>
          </cell>
        </row>
        <row r="40">
          <cell r="D40" t="str">
            <v>ALIMENTO HIPERPROTEICO DENSAMENTE CALORICO CON HMB LPC 500mL ENSURE CLINICAL 1.5</v>
          </cell>
          <cell r="E40" t="str">
            <v>UNIDAD</v>
          </cell>
          <cell r="F40">
            <v>0</v>
          </cell>
          <cell r="G40">
            <v>1</v>
          </cell>
          <cell r="H40" t="str">
            <v>OTROS MEDICAMENTOS N.C.P. PARA USO HUMANO TERAPÉUTICO O PROFILÁCTICO</v>
          </cell>
          <cell r="I40" t="str">
            <v>2.4.5.01.03.3.5.2.6.1.9.9.31</v>
          </cell>
          <cell r="J40">
            <v>45476</v>
          </cell>
        </row>
        <row r="41">
          <cell r="D41" t="str">
            <v>ALIMENTO LÍQUIDO A BASE DE PROTEÍNAS PARA NIÑOS (PEDIASURE) FRASCO X 220ML</v>
          </cell>
          <cell r="E41" t="str">
            <v>UNIDAD</v>
          </cell>
          <cell r="F41">
            <v>0</v>
          </cell>
          <cell r="G41">
            <v>1</v>
          </cell>
          <cell r="H41" t="str">
            <v>OTROS MEDICAMENTOS N.C.P. PARA USO HUMANO TERAPÉUTICO O PROFILÁCTICO</v>
          </cell>
          <cell r="I41" t="str">
            <v>2.4.5.01.03.3.5.2.6.1.9.9.32</v>
          </cell>
          <cell r="J41">
            <v>11312</v>
          </cell>
        </row>
        <row r="42">
          <cell r="D42" t="str">
            <v>ALIMENTO LÍQUIDO PARA PROPÓSITOS MÉDICOS ESPECIALES A BASE DE ALMIDÓN DE MAÍZ HIDROLIZADO, POLIMÉRICO E HIPERPROTEICO, CON EPA Y FOS, PARA SOPORTE NUTRICIONAL POR VÍA ORAL O SONDA DE PERSONAS A PARTIR DE 14 AÑOS CON DESNUTRICIÓN PROTEICO(PROSURE)</v>
          </cell>
          <cell r="E42" t="str">
            <v>UNIDAD</v>
          </cell>
          <cell r="F42">
            <v>0</v>
          </cell>
          <cell r="G42">
            <v>1</v>
          </cell>
          <cell r="H42" t="str">
            <v>OTROS MEDICAMENTOS N.C.P. PARA USO HUMANO TERAPÉUTICO O PROFILÁCTICO</v>
          </cell>
          <cell r="I42" t="str">
            <v>2.4.5.01.03.3.5.2.6.1.9.9.33</v>
          </cell>
          <cell r="J42">
            <v>19747</v>
          </cell>
        </row>
        <row r="43">
          <cell r="D43" t="str">
            <v>ALIMENTO LÍQUIDO PARA PROPÓSITOS MÉDICOS ESPECIALES FÓRMULA OLIGOMÉRICA, NORMOCALÓRICA, A BASE DE MALTODEXTRINA, PROTEÍNA CONCENTRADA DE SUERO DE LECHE HIDROLIZADA, TRIGLICÉRIDOS DE CADENA MEDIA, ALMIDÓN DE MAÍZ, ACEITE DE SOYA, ACEITE DE COLZA, VITAMINAS Y MINERALES, PARA MANEJO NUTRICIONAL DE NIÑOS DE 1 A 13 AÑOS CON DESNUTRICIÓN PROTEICO CALÓRICA DE GRADO MODERADO(PEPTAMEN)</v>
          </cell>
          <cell r="E43" t="str">
            <v>UNIDAD</v>
          </cell>
          <cell r="F43">
            <v>0</v>
          </cell>
          <cell r="G43">
            <v>1</v>
          </cell>
          <cell r="H43" t="str">
            <v>OTROS MEDICAMENTOS N.C.P. PARA USO HUMANO TERAPÉUTICO O PROFILÁCTICO</v>
          </cell>
          <cell r="I43" t="str">
            <v>2.4.5.01.03.3.5.2.6.1.9.9.34</v>
          </cell>
          <cell r="J43">
            <v>38312</v>
          </cell>
        </row>
        <row r="44">
          <cell r="D44" t="str">
            <v>ALIMENTO LÍQUIDO PARA PROPÓSITOS MÉDICOS ESPECIALES FÓRMULA OLIGOMÉRICA, NORMOCALÓRICA, A BASE DE MALTODEXTRINA, PROTEÍNA CONCENTRADA DE SUERO DE LECHE HIDROLIZADA, TRIGLICÉRIDOS DE CADENA MEDIA, ALMIDÓN DE MAÍZ, ACEITE DE SOYA, ACEITE DE COLZA, VITAMINAS Y MINERALES, PARA MANEJO NUTRICIONAL DE NIÑOS DE 1 A 13 AÑOS(PEPTAMEN JUNIOR)</v>
          </cell>
          <cell r="E44" t="str">
            <v>UNIDAD</v>
          </cell>
          <cell r="F44">
            <v>0</v>
          </cell>
          <cell r="G44">
            <v>1</v>
          </cell>
          <cell r="H44" t="str">
            <v>OTROS MEDICAMENTOS N.C.P. PARA USO HUMANO TERAPÉUTICO O PROFILÁCTICO</v>
          </cell>
          <cell r="I44" t="str">
            <v>2.4.5.01.03.3.5.2.6.1.9.9.35</v>
          </cell>
          <cell r="J44">
            <v>42569</v>
          </cell>
        </row>
        <row r="45">
          <cell r="D45" t="str">
            <v>ALIMENTO LIQUIDO PARA PROPÓSITOS MEDICOS ESPECIALES, DENSAMENTE CALÓRICO, HIPERPROTEICO, CON ARGININA L.P.C X 1000ML</v>
          </cell>
          <cell r="E45" t="str">
            <v>UNIDAD</v>
          </cell>
          <cell r="F45">
            <v>0</v>
          </cell>
          <cell r="G45">
            <v>1</v>
          </cell>
          <cell r="H45" t="str">
            <v>OTROS MEDICAMENTOS N.C.P. PARA USO HUMANO TERAPÉUTICO O PROFILÁCTICO</v>
          </cell>
          <cell r="I45" t="str">
            <v>2.4.5.01.03.3.5.2.6.1.9.9.36</v>
          </cell>
          <cell r="J45">
            <v>91555</v>
          </cell>
        </row>
        <row r="46">
          <cell r="D46" t="str">
            <v>ALIMENTO LIQUIDO PARA PROPÓSITOS MEDICOS ESPECIALES, DENSAMENTE CALÓRICO, HIPERPROTEICO, CON ARGININA, PARA PACIENTES CON ESTRÉS METABOLICO. PERATIVE® 1000ML</v>
          </cell>
          <cell r="E46" t="str">
            <v>UNIDAD</v>
          </cell>
          <cell r="F46">
            <v>0</v>
          </cell>
          <cell r="G46">
            <v>1</v>
          </cell>
          <cell r="H46" t="str">
            <v>OTROS MEDICAMENTOS N.C.P. PARA USO HUMANO TERAPÉUTICO O PROFILÁCTICO</v>
          </cell>
          <cell r="I46" t="str">
            <v>2.4.5.01.03.3.5.2.6.1.9.9.37</v>
          </cell>
          <cell r="J46">
            <v>91555</v>
          </cell>
        </row>
        <row r="47">
          <cell r="D47" t="str">
            <v>ALIMENTO LÍQUIDO PARA PROPÓSITOS MÉDICOS ESPECIALES, OLIGOMÉRICO, HIPERPROTÉICO E IPERCALÓRICO, A BASE DE SOLIDOS DE JARABE DE MAÍZ Y PROTEÍNA HIDROLIZADA, CON ARGININA, EPA, DHA, PARA ALIMENTACIÓN POR SONDA, PARA ADULTOS CON DESNUTRICIÓN PROTEICO-CALÓRICA ODERADA O SEVERA (PIVOT®)</v>
          </cell>
          <cell r="E47" t="str">
            <v>UNIDAD</v>
          </cell>
          <cell r="F47">
            <v>0</v>
          </cell>
          <cell r="G47">
            <v>1</v>
          </cell>
          <cell r="H47" t="str">
            <v>OTROS MEDICAMENTOS N.C.P. PARA USO HUMANO TERAPÉUTICO O PROFILÁCTICO</v>
          </cell>
          <cell r="I47" t="str">
            <v>2.4.5.01.03.3.5.2.6.1.9.9.38</v>
          </cell>
          <cell r="J47">
            <v>107107</v>
          </cell>
        </row>
        <row r="48">
          <cell r="D48" t="str">
            <v>ALIMENTO LÍQUIDO PARA PROPÓSITOS MÉDICOS ESPECIALES, POLIMÉRICO, HIPERCALÓRICO, A BASE DE ALMIDÓN DE MAÍZ HIDROLIZADO, CON PROTEÍNA LÁCTEA PARA EL MANEJO NUTRICIONAL DE PERSONAS A PARTIR DE 14 AÑOS DE EDAD, ADULTOS Y ADULTOS MAYORES QUE PRESENTEN DESNUTRICIÓN PROTEICO-CALÓRICA MODERADA O SEVERA(ENSURE® TWOCAL)</v>
          </cell>
          <cell r="E48" t="str">
            <v>UNIDAD</v>
          </cell>
          <cell r="F48">
            <v>0</v>
          </cell>
          <cell r="G48">
            <v>1</v>
          </cell>
          <cell r="H48" t="str">
            <v>OTROS MEDICAMENTOS N.C.P. PARA USO HUMANO TERAPÉUTICO O PROFILÁCTICO</v>
          </cell>
          <cell r="I48" t="str">
            <v>2.4.5.01.03.3.5.2.6.1.9.9.39</v>
          </cell>
          <cell r="J48">
            <v>12495</v>
          </cell>
        </row>
        <row r="49">
          <cell r="D49" t="str">
            <v>ALIMENTO LÍQUIDO PARA PROPÓSITOS MÉDICOS
ESPECIALES, OLIGOMÉRICO,HIPERPROTEICO E
HIPOCALÓRICO PARA ALIMENTACIÓN POR SONDA (PIVOT)
1,5 KCAL L.P.C  X 1000 ML )</v>
          </cell>
          <cell r="E49" t="str">
            <v>UNIDAD</v>
          </cell>
          <cell r="F49">
            <v>0</v>
          </cell>
          <cell r="G49">
            <v>1</v>
          </cell>
          <cell r="H49" t="str">
            <v>OTROS MEDICAMENTOS N.C.P. PARA USO HUMANO TERAPÉUTICO O PROFILÁCTICO</v>
          </cell>
          <cell r="I49" t="str">
            <v>2.4.5.01.03.3.5.2.6.1.9.9.40</v>
          </cell>
          <cell r="J49">
            <v>107107</v>
          </cell>
        </row>
        <row r="50">
          <cell r="D50" t="str">
            <v>ALIMENTO PARA PROPÓSITOS MÉDICOS ESPECIALES EN POLVO, FÓRMULA POLIMÉRICA HIPERCALÓRICA, HIPERPROTEICA, A BASE DE PROTEÍNA DE SUERO DE LECHE CON MALTODEXTRINA, VITAMINAS Y MINERALES PARA DAR SOPORTE NUTRICIONAL ORAL O POR SONDA A ADOLESCENTES MAYORES DE 14 AÑOS Y ADULTOS CON DESNUTRICIÓN PROTEICO-CALÓRICA(PROWHEY KALORI) lata 460g</v>
          </cell>
          <cell r="E50" t="str">
            <v>UNIDAD</v>
          </cell>
          <cell r="F50">
            <v>0</v>
          </cell>
          <cell r="G50">
            <v>1</v>
          </cell>
          <cell r="H50" t="str">
            <v>OTROS MEDICAMENTOS N.C.P. PARA USO HUMANO TERAPÉUTICO O PROFILÁCTICO</v>
          </cell>
          <cell r="I50" t="str">
            <v>2.4.5.01.03.3.5.2.6.1.9.9.41</v>
          </cell>
          <cell r="J50">
            <v>84207</v>
          </cell>
        </row>
        <row r="51">
          <cell r="D51" t="str">
            <v>ALIMENTO PARA PROPOSITOS MEDICOS ESPECIALES POLIMÉRICO A BASE DE MALTODEXTRINA PARA PERSONAS CON DIABETES E HIPERGLICEMIA BOTELLA 237mL ORAL GLUCERNA</v>
          </cell>
          <cell r="E51" t="str">
            <v>UNIDAD</v>
          </cell>
          <cell r="F51">
            <v>0</v>
          </cell>
          <cell r="G51">
            <v>1</v>
          </cell>
          <cell r="H51" t="str">
            <v>OTROS MEDICAMENTOS N.C.P. PARA USO HUMANO TERAPÉUTICO O PROFILÁCTICO</v>
          </cell>
          <cell r="I51" t="str">
            <v>2.4.5.01.03.3.5.2.6.1.9.9.42</v>
          </cell>
          <cell r="J51">
            <v>13869</v>
          </cell>
        </row>
        <row r="52">
          <cell r="D52" t="str">
            <v>ALIMENTO PARA PROPÓSITOS MÉDICOS ESPECIALES POLIMÉRICO A BASE DE MALTODEXTRINA, PARA PERSONAS CON DIABETES E HIPERGLICEMIA PARA ADMINISTRACIÓN ENTERAL (ORAL/SONDA). GLUCERNA 1.0 /1500 ml</v>
          </cell>
          <cell r="E52" t="str">
            <v>UNIDAD</v>
          </cell>
          <cell r="F52">
            <v>0</v>
          </cell>
          <cell r="G52">
            <v>1</v>
          </cell>
          <cell r="H52" t="str">
            <v>OTROS MEDICAMENTOS N.C.P. PARA USO HUMANO TERAPÉUTICO O PROFILÁCTICO</v>
          </cell>
          <cell r="I52" t="str">
            <v>2.4.5.01.03.3.5.2.6.1.9.9.43</v>
          </cell>
          <cell r="J52">
            <v>85824</v>
          </cell>
        </row>
        <row r="53">
          <cell r="D53" t="str">
            <v>ALIMENTO PARA PROPÓSITOS MÉDICOS ESPECIALES, CORRESPONDIENTE A UNA FÓRMULA POLIMÉRICA A BASE DE MANÍ Y LÍPIDOS, CON VITAMINAS Y MINERALES SOBRE 92 GR /500 KCL RSA-001755-2016  CUM 20113506 (PLUMPY NUT)</v>
          </cell>
          <cell r="E53" t="str">
            <v>UNIDAD</v>
          </cell>
          <cell r="F53">
            <v>0</v>
          </cell>
          <cell r="G53">
            <v>1</v>
          </cell>
          <cell r="H53" t="str">
            <v>OTROS MEDICAMENTOS N.C.P. PARA USO HUMANO TERAPÉUTICO O PROFILÁCTICO</v>
          </cell>
          <cell r="I53" t="str">
            <v>2.4.5.01.03.3.5.2.6.1.9.9.44</v>
          </cell>
          <cell r="J53">
            <v>10924</v>
          </cell>
        </row>
        <row r="54">
          <cell r="D54" t="str">
            <v>ALIMENTO PARA PROPÓSITOS MÉDICOS ESPECIALES, FÓRMULA LÍQUIDA, NORMOCALÓRICA, POLIMÉRICA, HIPERPROTEICA A BASE DE PROTEÍNA DE CASEINATO DE CALCIO OBTENIDA DE LA LECHE DE VACA, PROTEÍNA DE SOJA Y PROTEÍNA CONCENTRADA DE SUERO, L-ARGININA, L-PROLINA,.MALTODEXTRINA, ALMIDÓN DE TAPIOCA, JARABE DE GLUCOSA, ACEITE DE CANOLA Y SOYA, VITAMINAS Y MINERALES(NOVASOURCE PROLINE) 200 ml</v>
          </cell>
          <cell r="E54" t="str">
            <v>UNIDAD</v>
          </cell>
          <cell r="F54">
            <v>0</v>
          </cell>
          <cell r="G54">
            <v>1</v>
          </cell>
          <cell r="H54" t="str">
            <v>OTROS MEDICAMENTOS N.C.P. PARA USO HUMANO TERAPÉUTICO O PROFILÁCTICO</v>
          </cell>
          <cell r="I54" t="str">
            <v>2.4.5.01.03.3.5.2.6.1.9.9.45</v>
          </cell>
          <cell r="J54">
            <v>34683</v>
          </cell>
        </row>
        <row r="55">
          <cell r="D55" t="str">
            <v>ALIMENTO PARA PROPÓSITOS MÉDICOS ESPECIALES, OLIGOMÉRICO, LÍQUIDO, NORMOPROTÉICO, NORMOCALÓRICO, A BASE DE MALTODEXTRINA Y PROTEÍNA HIDROLIZADA DEL SUERO DE LA LECHE, CON LÍPIDOS, VITAMINAS, MINERALES Y FIBRAS (INULINA Y FOS)(PEPTAMEN® PREBIO) 1000ml</v>
          </cell>
          <cell r="E55" t="str">
            <v>UNIDAD</v>
          </cell>
          <cell r="F55">
            <v>0</v>
          </cell>
          <cell r="G55">
            <v>1</v>
          </cell>
          <cell r="H55" t="str">
            <v>OTROS MEDICAMENTOS N.C.P. PARA USO HUMANO TERAPÉUTICO O PROFILÁCTICO</v>
          </cell>
          <cell r="I55" t="str">
            <v>2.4.5.01.03.3.5.2.6.1.9.9.46</v>
          </cell>
          <cell r="J55">
            <v>207378</v>
          </cell>
        </row>
        <row r="56">
          <cell r="D56" t="str">
            <v>ALIMENTO PARA PROPÓSITOS MÉDICOS ESPECIALES, OLIGOMÉRICO, LÍQUIDO, NORMOPROTÉICO, NORMOCALÓRICO, A BASE DE MALTODEXTRINA Y PROTEÍNA HIDROLIZADA DEL SUERO DE LA LECHE, CON LÍPIDOS, VITAMINAS, MINERALES Y FIBRAS (INULINA Y FOS), PARA NIÑOS MAYORES DE 14 AÑOS Y ADULTOS CON DESNUTRICIÓN PROTEICO CALÓRICA MODERADA ASOCIADA(PEPTAMEN INTENSE VHP)</v>
          </cell>
          <cell r="E56" t="str">
            <v>UNIDAD</v>
          </cell>
          <cell r="F56">
            <v>0</v>
          </cell>
          <cell r="G56">
            <v>1</v>
          </cell>
          <cell r="H56" t="str">
            <v>OTROS MEDICAMENTOS N.C.P. PARA USO HUMANO TERAPÉUTICO O PROFILÁCTICO</v>
          </cell>
          <cell r="I56" t="str">
            <v>2.4.5.01.03.3.5.2.6.1.9.9.47</v>
          </cell>
          <cell r="J56">
            <v>204338</v>
          </cell>
        </row>
        <row r="57">
          <cell r="D57" t="str">
            <v>ALIZAPRIDA 50MG TABLETA</v>
          </cell>
          <cell r="E57" t="str">
            <v>UNIDAD</v>
          </cell>
          <cell r="F57">
            <v>0</v>
          </cell>
          <cell r="G57">
            <v>1</v>
          </cell>
          <cell r="H57" t="str">
            <v>OTROS MEDICAMENTOS N.C.P. PARA USO HUMANO TERAPÉUTICO O PROFILÁCTICO</v>
          </cell>
          <cell r="I57" t="str">
            <v>2.4.5.01.03.3.5.2.6.1.9.9.48</v>
          </cell>
          <cell r="J57">
            <v>3736</v>
          </cell>
        </row>
        <row r="58">
          <cell r="D58" t="str">
            <v xml:space="preserve">ALOPURINOL 100mg TABLETA </v>
          </cell>
          <cell r="E58" t="str">
            <v>UNIDAD</v>
          </cell>
          <cell r="F58">
            <v>0</v>
          </cell>
          <cell r="G58">
            <v>1</v>
          </cell>
          <cell r="H58" t="str">
            <v>OTROS MEDICAMENTOS N.C.P. PARA USO HUMANO TERAPÉUTICO O PROFILÁCTICO</v>
          </cell>
          <cell r="I58" t="str">
            <v>2.4.5.01.03.3.5.2.6.1.9.9.49</v>
          </cell>
          <cell r="J58">
            <v>164</v>
          </cell>
        </row>
        <row r="59">
          <cell r="D59" t="str">
            <v>ALOPURINOL 300mg TABLETA</v>
          </cell>
          <cell r="E59" t="str">
            <v>UNIDAD</v>
          </cell>
          <cell r="F59">
            <v>0</v>
          </cell>
          <cell r="G59">
            <v>1</v>
          </cell>
          <cell r="H59" t="str">
            <v>OTROS MEDICAMENTOS N.C.P. PARA USO HUMANO TERAPÉUTICO O PROFILÁCTICO</v>
          </cell>
          <cell r="I59" t="str">
            <v>2.4.5.01.03.3.5.2.6.1.9.9.50</v>
          </cell>
          <cell r="J59">
            <v>664</v>
          </cell>
        </row>
        <row r="60">
          <cell r="D60" t="str">
            <v>ALPRAZOLAM 0.25mg TABLETA</v>
          </cell>
          <cell r="E60" t="str">
            <v>UNIDAD</v>
          </cell>
          <cell r="F60">
            <v>0</v>
          </cell>
          <cell r="G60">
            <v>1</v>
          </cell>
          <cell r="H60" t="str">
            <v>OTROS MEDICAMENTOS N.C.P. PARA USO HUMANO TERAPÉUTICO O PROFILÁCTICO</v>
          </cell>
          <cell r="I60" t="str">
            <v>2.4.5.01.03.3.5.2.6.1.9.9.51</v>
          </cell>
          <cell r="J60">
            <v>2814</v>
          </cell>
        </row>
        <row r="61">
          <cell r="D61" t="str">
            <v>ALPRAZOLAM 0.5 MG TABLETA</v>
          </cell>
          <cell r="E61" t="str">
            <v>UNIDAD</v>
          </cell>
          <cell r="F61">
            <v>0</v>
          </cell>
          <cell r="G61">
            <v>1</v>
          </cell>
          <cell r="H61" t="str">
            <v>OTROS MEDICAMENTOS N.C.P. PARA USO HUMANO TERAPÉUTICO O PROFILÁCTICO</v>
          </cell>
          <cell r="I61" t="str">
            <v>2.4.5.01.03.3.5.2.6.1.9.9.52</v>
          </cell>
          <cell r="J61">
            <v>102</v>
          </cell>
        </row>
        <row r="62">
          <cell r="D62" t="str">
            <v>ALPROSTADIL 20mcg/mL SOLUCION INYECTABLE (Cardiovascular) AMPOLLA (REG)</v>
          </cell>
          <cell r="E62" t="str">
            <v>UNIDAD</v>
          </cell>
          <cell r="F62" t="str">
            <v>Cir_13-2022</v>
          </cell>
          <cell r="G62">
            <v>1</v>
          </cell>
          <cell r="H62" t="str">
            <v>OTROS MEDICAMENTOS N.C.P. PARA USO HUMANO TERAPÉUTICO O PROFILÁCTICO</v>
          </cell>
          <cell r="I62" t="str">
            <v>2.4.5.01.03.3.5.2.6.1.9.9.53</v>
          </cell>
          <cell r="J62">
            <v>200000</v>
          </cell>
        </row>
        <row r="63">
          <cell r="D63" t="str">
            <v>ALPROSTADIL 500mcg/mL SOLUCION INYECTABLE  AMPOLLA (REG)</v>
          </cell>
          <cell r="E63" t="str">
            <v>UNIDAD</v>
          </cell>
          <cell r="F63" t="str">
            <v>Cir_13-2022</v>
          </cell>
          <cell r="G63">
            <v>1</v>
          </cell>
          <cell r="H63" t="str">
            <v>OTROS MEDICAMENTOS N.C.P. PARA USO HUMANO TERAPÉUTICO O PROFILÁCTICO</v>
          </cell>
          <cell r="I63" t="str">
            <v>2.4.5.01.03.3.5.2.6.1.9.9.54</v>
          </cell>
          <cell r="J63">
            <v>231300</v>
          </cell>
        </row>
        <row r="64">
          <cell r="D64" t="str">
            <v>ALUMINIO HIDROXIDO 4% + HIDROXIDO DE MAGNESIO 4% + SIMETICONA 0.4%  x 360mL SUSPENSION ORAL FRASCO</v>
          </cell>
          <cell r="E64" t="str">
            <v>UNIDAD</v>
          </cell>
          <cell r="F64">
            <v>0</v>
          </cell>
          <cell r="G64">
            <v>1</v>
          </cell>
          <cell r="H64" t="str">
            <v>OTROS MEDICAMENTOS N.C.P. PARA USO HUMANO TERAPÉUTICO O PROFILÁCTICO</v>
          </cell>
          <cell r="I64" t="str">
            <v>2.4.5.01.03.3.5.2.6.1.9.9.55</v>
          </cell>
          <cell r="J64">
            <v>9083</v>
          </cell>
        </row>
        <row r="65">
          <cell r="D65" t="str">
            <v>ALUMINIO HIDROXIDO 60mg/mL x 360mL SUSPENSION ORAL FRASCO</v>
          </cell>
          <cell r="E65" t="str">
            <v>UNIDAD</v>
          </cell>
          <cell r="F65">
            <v>0</v>
          </cell>
          <cell r="G65">
            <v>1</v>
          </cell>
          <cell r="H65" t="str">
            <v>OTROS MEDICAMENTOS N.C.P. PARA USO HUMANO TERAPÉUTICO O PROFILÁCTICO</v>
          </cell>
          <cell r="I65" t="str">
            <v>2.4.5.01.03.3.5.2.6.1.9.9.56</v>
          </cell>
          <cell r="J65">
            <v>8403</v>
          </cell>
        </row>
        <row r="66">
          <cell r="D66" t="str">
            <v xml:space="preserve">AMIKACINA 100mg/2mL SOLUCION INYECTABLE AMPOLLA </v>
          </cell>
          <cell r="E66" t="str">
            <v>UNIDAD</v>
          </cell>
          <cell r="F66">
            <v>0</v>
          </cell>
          <cell r="G66">
            <v>1</v>
          </cell>
          <cell r="H66" t="str">
            <v>OTROS MEDICAMENTOS N.C.P. PARA USO HUMANO TERAPÉUTICO O PROFILÁCTICO</v>
          </cell>
          <cell r="I66" t="str">
            <v>2.4.5.01.03.3.5.2.6.1.9.9.57</v>
          </cell>
          <cell r="J66">
            <v>9083</v>
          </cell>
        </row>
        <row r="67">
          <cell r="D67" t="str">
            <v>AMIKACINA 500mg/2mL SOLUCION INYECTABLE AMPOLLA</v>
          </cell>
          <cell r="E67" t="str">
            <v>UNIDAD</v>
          </cell>
          <cell r="F67">
            <v>0</v>
          </cell>
          <cell r="G67">
            <v>1</v>
          </cell>
          <cell r="H67" t="str">
            <v>OTROS MEDICAMENTOS N.C.P. PARA USO HUMANO TERAPÉUTICO O PROFILÁCTICO</v>
          </cell>
          <cell r="I67" t="str">
            <v>2.4.5.01.03.3.5.2.6.1.9.9.58</v>
          </cell>
          <cell r="J67">
            <v>3628</v>
          </cell>
        </row>
        <row r="68">
          <cell r="D68" t="str">
            <v xml:space="preserve">AMITRIPTILINA 25mg TABLETA </v>
          </cell>
          <cell r="E68" t="str">
            <v>UNIDAD</v>
          </cell>
          <cell r="F68">
            <v>0</v>
          </cell>
          <cell r="G68">
            <v>1</v>
          </cell>
          <cell r="H68" t="str">
            <v>OTROS MEDICAMENTOS N.C.P. PARA USO HUMANO TERAPÉUTICO O PROFILÁCTICO</v>
          </cell>
          <cell r="I68" t="str">
            <v>2.4.5.01.03.3.5.2.6.1.9.9.59</v>
          </cell>
          <cell r="J68">
            <v>47</v>
          </cell>
        </row>
        <row r="69">
          <cell r="D69" t="str">
            <v xml:space="preserve">AMLODIPINO  5mg TABLETA </v>
          </cell>
          <cell r="E69" t="str">
            <v>UNIDAD</v>
          </cell>
          <cell r="F69">
            <v>0</v>
          </cell>
          <cell r="G69">
            <v>1</v>
          </cell>
          <cell r="H69" t="str">
            <v>OTROS MEDICAMENTOS N.C.P. PARA USO HUMANO TERAPÉUTICO O PROFILÁCTICO</v>
          </cell>
          <cell r="I69" t="str">
            <v>2.4.5.01.03.3.5.2.6.1.9.9.60</v>
          </cell>
          <cell r="J69">
            <v>29</v>
          </cell>
        </row>
        <row r="70">
          <cell r="D70" t="str">
            <v>AMOXICILINA  500mg CAPSULA</v>
          </cell>
          <cell r="E70" t="str">
            <v>UNIDAD</v>
          </cell>
          <cell r="F70">
            <v>0</v>
          </cell>
          <cell r="G70">
            <v>1</v>
          </cell>
          <cell r="H70" t="str">
            <v>OTROS MEDICAMENTOS N.C.P. PARA USO HUMANO TERAPÉUTICO O PROFILÁCTICO</v>
          </cell>
          <cell r="I70" t="str">
            <v>2.4.5.01.03.3.5.2.6.1.9.9.61</v>
          </cell>
          <cell r="J70">
            <v>341</v>
          </cell>
        </row>
        <row r="71">
          <cell r="D71" t="str">
            <v xml:space="preserve">AMOXICILINA 5g POLVO PARA SUSPENSION ORAL FRASCO x 100mL </v>
          </cell>
          <cell r="E71" t="str">
            <v>UNIDAD</v>
          </cell>
          <cell r="F71">
            <v>0</v>
          </cell>
          <cell r="G71">
            <v>1</v>
          </cell>
          <cell r="H71" t="str">
            <v>OTROS MEDICAMENTOS N.C.P. PARA USO HUMANO TERAPÉUTICO O PROFILÁCTICO</v>
          </cell>
          <cell r="I71" t="str">
            <v>2.4.5.01.03.3.5.2.6.1.9.9.62</v>
          </cell>
          <cell r="J71">
            <v>9341</v>
          </cell>
        </row>
        <row r="72">
          <cell r="D72" t="str">
            <v>AMPICILINA 1000 mg POLVO PARA SOLUCION INYECTABLE VIAL</v>
          </cell>
          <cell r="E72" t="str">
            <v>UNIDAD</v>
          </cell>
          <cell r="F72">
            <v>0</v>
          </cell>
          <cell r="G72">
            <v>1</v>
          </cell>
          <cell r="H72" t="str">
            <v>OTROS MEDICAMENTOS N.C.P. PARA USO HUMANO TERAPÉUTICO O PROFILÁCTICO</v>
          </cell>
          <cell r="I72" t="str">
            <v>2.4.5.01.03.3.5.2.6.1.9.9.63</v>
          </cell>
          <cell r="J72">
            <v>2302</v>
          </cell>
        </row>
        <row r="73">
          <cell r="D73" t="str">
            <v xml:space="preserve">AMPICILINA 1g + SULBACTAM 0.5g   POLVO PARA SOLUCION INYECTABLE VIAL </v>
          </cell>
          <cell r="E73" t="str">
            <v>UNIDAD</v>
          </cell>
          <cell r="F73">
            <v>0</v>
          </cell>
          <cell r="G73">
            <v>1</v>
          </cell>
          <cell r="H73" t="str">
            <v>OTROS MEDICAMENTOS N.C.P. PARA USO HUMANO TERAPÉUTICO O PROFILÁCTICO</v>
          </cell>
          <cell r="I73" t="str">
            <v>2.4.5.01.03.3.5.2.6.1.9.9.64</v>
          </cell>
          <cell r="J73">
            <v>6667</v>
          </cell>
        </row>
        <row r="74">
          <cell r="D74" t="str">
            <v>AMPICILINA 1g POLVO PARA SOLUCION INYECTABLE VIAL</v>
          </cell>
          <cell r="E74" t="str">
            <v>UNIDAD</v>
          </cell>
          <cell r="F74">
            <v>0</v>
          </cell>
          <cell r="G74">
            <v>1</v>
          </cell>
          <cell r="H74" t="str">
            <v>OTROS MEDICAMENTOS N.C.P. PARA USO HUMANO TERAPÉUTICO O PROFILÁCTICO</v>
          </cell>
          <cell r="I74" t="str">
            <v>2.4.5.01.03.3.5.2.6.1.9.9.65</v>
          </cell>
          <cell r="J74">
            <v>3447</v>
          </cell>
        </row>
        <row r="75">
          <cell r="D75" t="str">
            <v>AMPICILINA 500mg CAPSULA</v>
          </cell>
          <cell r="E75" t="str">
            <v>UNIDAD</v>
          </cell>
          <cell r="F75">
            <v>0</v>
          </cell>
          <cell r="G75">
            <v>1</v>
          </cell>
          <cell r="H75" t="str">
            <v>OTROS MEDICAMENTOS N.C.P. PARA USO HUMANO TERAPÉUTICO O PROFILÁCTICO</v>
          </cell>
          <cell r="I75" t="str">
            <v>2.4.5.01.03.3.5.2.6.1.9.9.66</v>
          </cell>
          <cell r="J75">
            <v>362</v>
          </cell>
        </row>
        <row r="76">
          <cell r="D76" t="str">
            <v>AMPICILINA 500mg POLVO PARA SOLUCION INYECTABLE VIAL</v>
          </cell>
          <cell r="E76" t="str">
            <v>UNIDAD</v>
          </cell>
          <cell r="F76">
            <v>0</v>
          </cell>
          <cell r="G76">
            <v>1</v>
          </cell>
          <cell r="H76" t="str">
            <v>OTROS MEDICAMENTOS N.C.P. PARA USO HUMANO TERAPÉUTICO O PROFILÁCTICO</v>
          </cell>
          <cell r="I76" t="str">
            <v>2.4.5.01.03.3.5.2.6.1.9.9.67</v>
          </cell>
          <cell r="J76">
            <v>2253</v>
          </cell>
        </row>
        <row r="77">
          <cell r="D77" t="str">
            <v>ANASTROZOL 1mg TABLETA</v>
          </cell>
          <cell r="E77" t="str">
            <v>UNIDAD</v>
          </cell>
          <cell r="F77" t="str">
            <v>Cir_13-2022</v>
          </cell>
          <cell r="G77">
            <v>1</v>
          </cell>
          <cell r="H77" t="str">
            <v>OTROS MEDICAMENTOS N.C.P. PARA USO HUMANO TERAPÉUTICO O PROFILÁCTICO</v>
          </cell>
          <cell r="I77" t="str">
            <v>2.4.5.01.03.3.5.2.6.1.9.9.68</v>
          </cell>
          <cell r="J77">
            <v>1038</v>
          </cell>
        </row>
        <row r="78">
          <cell r="D78" t="str">
            <v>ANFOTERICINA B 50mg POLVO PARA SOLUCION INYECTABLE VIAL</v>
          </cell>
          <cell r="E78" t="str">
            <v>UNIDAD</v>
          </cell>
          <cell r="F78" t="str">
            <v>Cir_13-2022</v>
          </cell>
          <cell r="G78">
            <v>1</v>
          </cell>
          <cell r="H78" t="str">
            <v>OTROS MEDICAMENTOS N.C.P. PARA USO HUMANO TERAPÉUTICO O PROFILÁCTICO</v>
          </cell>
          <cell r="I78" t="str">
            <v>2.4.5.01.03.3.5.2.6.1.9.9.69</v>
          </cell>
          <cell r="J78">
            <v>42312</v>
          </cell>
        </row>
        <row r="79">
          <cell r="D79" t="str">
            <v xml:space="preserve">ANFOTERICINA B COMPLEJO LIPIDICO 100 mg POLVO PARA SOLUCION INYECTABLE  VIAL </v>
          </cell>
          <cell r="E79" t="str">
            <v>UNIDAD</v>
          </cell>
          <cell r="F79" t="str">
            <v>Cir_13-2022</v>
          </cell>
          <cell r="G79">
            <v>1</v>
          </cell>
          <cell r="H79" t="str">
            <v>OTROS MEDICAMENTOS N.C.P. PARA USO HUMANO TERAPÉUTICO O PROFILÁCTICO</v>
          </cell>
          <cell r="I79" t="str">
            <v>2.4.5.01.03.3.5.2.6.1.9.9.70</v>
          </cell>
          <cell r="J79">
            <v>1179148</v>
          </cell>
        </row>
        <row r="80">
          <cell r="D80" t="str">
            <v>ANFOTERICINA B COMPLEJO LIPIDICO 50 mg POLVO PARA SOLUCION INYECTABLE  VIAL</v>
          </cell>
          <cell r="E80" t="str">
            <v>UNIDAD</v>
          </cell>
          <cell r="F80" t="str">
            <v>Cir_13-2022</v>
          </cell>
          <cell r="G80">
            <v>1</v>
          </cell>
          <cell r="H80" t="str">
            <v>OTROS MEDICAMENTOS N.C.P. PARA USO HUMANO TERAPÉUTICO O PROFILÁCTICO</v>
          </cell>
          <cell r="I80" t="str">
            <v>2.4.5.01.03.3.5.2.6.1.9.9.71</v>
          </cell>
          <cell r="J80">
            <v>589574</v>
          </cell>
        </row>
        <row r="81">
          <cell r="D81" t="str">
            <v xml:space="preserve">ANFOTERICINA B LIPOSOMAL 50 MG  POLVO PARA SOLUCION INYECTABLE VIAL </v>
          </cell>
          <cell r="E81" t="str">
            <v>UNIDAD</v>
          </cell>
          <cell r="F81" t="str">
            <v>Cir_13-2022</v>
          </cell>
          <cell r="G81">
            <v>1</v>
          </cell>
          <cell r="H81" t="str">
            <v>OTROS MEDICAMENTOS N.C.P. PARA USO HUMANO TERAPÉUTICO O PROFILÁCTICO</v>
          </cell>
          <cell r="I81" t="str">
            <v>2.4.5.01.03.3.5.2.6.1.9.9.72</v>
          </cell>
          <cell r="J81">
            <v>589574</v>
          </cell>
        </row>
        <row r="82">
          <cell r="D82" t="str">
            <v>ANIDULAFUNGINA 100 MG POLVO LIOFILIZADO PARA RECONSTITUIR A SOLUCION INYECTABLE</v>
          </cell>
          <cell r="E82" t="str">
            <v>UNIDAD</v>
          </cell>
          <cell r="F82" t="str">
            <v>Cir_13-2022</v>
          </cell>
          <cell r="G82">
            <v>1</v>
          </cell>
          <cell r="H82" t="str">
            <v>OTROS MEDICAMENTOS N.C.P. PARA USO HUMANO TERAPÉUTICO O PROFILÁCTICO</v>
          </cell>
          <cell r="I82" t="str">
            <v>2.4.5.01.03.3.5.2.6.1.9.9.73</v>
          </cell>
          <cell r="J82">
            <v>482788</v>
          </cell>
        </row>
        <row r="83">
          <cell r="D83" t="str">
            <v>APIXABAN  2.5mg TABLETA</v>
          </cell>
          <cell r="E83" t="str">
            <v>UNIDAD</v>
          </cell>
          <cell r="F83" t="str">
            <v>Cir_13-2022</v>
          </cell>
          <cell r="G83">
            <v>1</v>
          </cell>
          <cell r="H83" t="str">
            <v>OTROS MEDICAMENTOS N.C.P. PARA USO HUMANO TERAPÉUTICO O PROFILÁCTICO</v>
          </cell>
          <cell r="I83" t="str">
            <v>2.4.5.01.03.3.5.2.6.1.9.9.74</v>
          </cell>
          <cell r="J83">
            <v>3860</v>
          </cell>
        </row>
        <row r="84">
          <cell r="D84" t="str">
            <v>APIXABAN  5mg TABLETA</v>
          </cell>
          <cell r="E84">
            <v>0</v>
          </cell>
          <cell r="F84" t="str">
            <v>Cir_13-2022</v>
          </cell>
          <cell r="G84">
            <v>1</v>
          </cell>
          <cell r="H84" t="str">
            <v>OTROS MEDICAMENTOS N.C.P. PARA USO HUMANO TERAPÉUTICO O PROFILÁCTICO</v>
          </cell>
          <cell r="I84" t="str">
            <v>2.4.5.01.03.3.5.2.6.1.9.9.75</v>
          </cell>
          <cell r="J84">
            <v>3214</v>
          </cell>
        </row>
        <row r="85">
          <cell r="D85" t="str">
            <v xml:space="preserve">ARIPIPRAZOL 15mg TABLETA </v>
          </cell>
          <cell r="E85" t="str">
            <v>UNIDAD</v>
          </cell>
          <cell r="F85" t="str">
            <v>Cir_13-2022</v>
          </cell>
          <cell r="G85">
            <v>1</v>
          </cell>
          <cell r="H85" t="str">
            <v>OTROS MEDICAMENTOS N.C.P. PARA USO HUMANO TERAPÉUTICO O PROFILÁCTICO</v>
          </cell>
          <cell r="I85" t="str">
            <v>2.4.5.01.03.3.5.2.6.1.9.9.76</v>
          </cell>
          <cell r="J85">
            <v>630</v>
          </cell>
        </row>
        <row r="86">
          <cell r="D86" t="str">
            <v xml:space="preserve">ASCORBICO ACIDO 500mg TABLETA </v>
          </cell>
          <cell r="E86" t="str">
            <v>UNIDAD</v>
          </cell>
          <cell r="F86">
            <v>0</v>
          </cell>
          <cell r="G86">
            <v>1</v>
          </cell>
          <cell r="H86" t="str">
            <v>OTROS MEDICAMENTOS N.C.P. PARA USO HUMANO TERAPÉUTICO O PROFILÁCTICO</v>
          </cell>
          <cell r="I86" t="str">
            <v>2.4.5.01.03.3.5.2.6.1.9.9.77</v>
          </cell>
          <cell r="J86">
            <v>181</v>
          </cell>
        </row>
        <row r="87">
          <cell r="D87" t="str">
            <v>ASPARAGINASA 10.000 UI POLVO PARA SOLUCION INYECTABLE VIAL</v>
          </cell>
          <cell r="E87" t="str">
            <v>UNIDAD</v>
          </cell>
          <cell r="F87" t="str">
            <v>Cir_13-2022</v>
          </cell>
          <cell r="G87">
            <v>1</v>
          </cell>
          <cell r="H87" t="str">
            <v>OTROS MEDICAMENTOS N.C.P. PARA USO HUMANO TERAPÉUTICO O PROFILÁCTICO</v>
          </cell>
          <cell r="I87" t="str">
            <v>2.4.5.01.03.3.5.2.6.1.9.9.78</v>
          </cell>
          <cell r="J87">
            <v>310345</v>
          </cell>
        </row>
        <row r="88">
          <cell r="D88" t="str">
            <v>ATAZANAVIR 300 mg + RITONAVIR 100 mg (FRASCO) X 30 TABLETAS</v>
          </cell>
          <cell r="E88" t="str">
            <v>UNIDAD</v>
          </cell>
          <cell r="F88" t="str">
            <v>Cir_13-2022</v>
          </cell>
          <cell r="G88">
            <v>1</v>
          </cell>
          <cell r="H88" t="str">
            <v>OTROS MEDICAMENTOS N.C.P. PARA USO HUMANO TERAPÉUTICO O PROFILÁCTICO</v>
          </cell>
          <cell r="I88" t="str">
            <v>2.4.5.01.03.3.5.2.6.1.9.9.79</v>
          </cell>
          <cell r="J88">
            <v>3174</v>
          </cell>
        </row>
        <row r="89">
          <cell r="D89" t="str">
            <v>ATORVASTATINA 20mg TABLETA</v>
          </cell>
          <cell r="E89" t="str">
            <v>UNIDAD</v>
          </cell>
          <cell r="F89">
            <v>0</v>
          </cell>
          <cell r="G89">
            <v>1</v>
          </cell>
          <cell r="H89" t="str">
            <v>OTROS MEDICAMENTOS N.C.P. PARA USO HUMANO TERAPÉUTICO O PROFILÁCTICO</v>
          </cell>
          <cell r="I89" t="str">
            <v>2.4.5.01.03.3.5.2.6.1.9.9.80</v>
          </cell>
          <cell r="J89">
            <v>76</v>
          </cell>
        </row>
        <row r="90">
          <cell r="D90" t="str">
            <v>ATORVASTATINA 40mg TABLETA</v>
          </cell>
          <cell r="E90" t="str">
            <v>UNIDAD</v>
          </cell>
          <cell r="F90">
            <v>0</v>
          </cell>
          <cell r="G90">
            <v>1</v>
          </cell>
          <cell r="H90" t="str">
            <v>OTROS MEDICAMENTOS N.C.P. PARA USO HUMANO TERAPÉUTICO O PROFILÁCTICO</v>
          </cell>
          <cell r="I90" t="str">
            <v>2.4.5.01.03.3.5.2.6.1.9.9.81</v>
          </cell>
          <cell r="J90">
            <v>140</v>
          </cell>
        </row>
        <row r="91">
          <cell r="D91" t="str">
            <v>AZACITIDINA 100mg POLVO PARA SOLUCION INYECTABLE VIAL (REG)</v>
          </cell>
          <cell r="E91" t="str">
            <v>UNIDAD</v>
          </cell>
          <cell r="F91" t="str">
            <v>Cir_13-2022</v>
          </cell>
          <cell r="G91">
            <v>1</v>
          </cell>
          <cell r="H91" t="str">
            <v>OTROS MEDICAMENTOS N.C.P. PARA USO HUMANO TERAPÉUTICO O PROFILÁCTICO</v>
          </cell>
          <cell r="I91" t="str">
            <v>2.4.5.01.03.3.5.2.6.1.9.9.82</v>
          </cell>
          <cell r="J91">
            <v>733333</v>
          </cell>
        </row>
        <row r="92">
          <cell r="D92" t="str">
            <v xml:space="preserve">AZATIOPRINA 50mg TABLETA </v>
          </cell>
          <cell r="E92" t="str">
            <v>UNIDAD</v>
          </cell>
          <cell r="F92">
            <v>0</v>
          </cell>
          <cell r="G92">
            <v>1</v>
          </cell>
          <cell r="H92" t="str">
            <v>OTROS MEDICAMENTOS N.C.P. PARA USO HUMANO TERAPÉUTICO O PROFILÁCTICO</v>
          </cell>
          <cell r="I92" t="str">
            <v>2.4.5.01.03.3.5.2.6.1.9.9.83</v>
          </cell>
          <cell r="J92">
            <v>692</v>
          </cell>
        </row>
        <row r="93">
          <cell r="D93" t="str">
            <v>AZITROMICINA 200mg/5mL x 15mL POLVO PARA SUSPENSION ORAL FRASCO</v>
          </cell>
          <cell r="E93" t="str">
            <v>UNIDAD</v>
          </cell>
          <cell r="F93">
            <v>0</v>
          </cell>
          <cell r="G93">
            <v>1</v>
          </cell>
          <cell r="H93" t="str">
            <v>OTROS MEDICAMENTOS N.C.P. PARA USO HUMANO TERAPÉUTICO O PROFILÁCTICO</v>
          </cell>
          <cell r="I93" t="str">
            <v>2.4.5.01.03.3.5.2.6.1.9.9.83</v>
          </cell>
          <cell r="J93">
            <v>10702</v>
          </cell>
        </row>
        <row r="94">
          <cell r="D94" t="str">
            <v>AZITROMICINA 500mg  TABLETA</v>
          </cell>
          <cell r="E94" t="str">
            <v>UNIDAD</v>
          </cell>
          <cell r="F94">
            <v>0</v>
          </cell>
          <cell r="G94">
            <v>1</v>
          </cell>
          <cell r="H94" t="str">
            <v>OTROS MEDICAMENTOS N.C.P. PARA USO HUMANO TERAPÉUTICO O PROFILÁCTICO</v>
          </cell>
          <cell r="I94" t="str">
            <v>2.4.5.01.03.3.5.2.6.1.9.9.83</v>
          </cell>
          <cell r="J94">
            <v>1221</v>
          </cell>
        </row>
        <row r="95">
          <cell r="D95" t="str">
            <v>AZTREONAM 1g  POLVO PARA SOLUCION INYECTABLE VIAL</v>
          </cell>
          <cell r="E95" t="str">
            <v>UNIDAD</v>
          </cell>
          <cell r="F95">
            <v>0</v>
          </cell>
          <cell r="G95">
            <v>1</v>
          </cell>
          <cell r="H95" t="str">
            <v>OTROS MEDICAMENTOS N.C.P. PARA USO HUMANO TERAPÉUTICO O PROFILÁCTICO</v>
          </cell>
          <cell r="I95" t="str">
            <v>2.4.5.01.03.3.5.2.6.1.9.9.83</v>
          </cell>
          <cell r="J95">
            <v>16667</v>
          </cell>
        </row>
        <row r="96">
          <cell r="D96" t="str">
            <v>BACLOFENO 10mg TABLETA</v>
          </cell>
          <cell r="E96" t="str">
            <v>UNIDAD</v>
          </cell>
          <cell r="F96" t="str">
            <v>Cir_13-2022</v>
          </cell>
          <cell r="G96">
            <v>1</v>
          </cell>
          <cell r="H96" t="str">
            <v>OTROS MEDICAMENTOS N.C.P. PARA USO HUMANO TERAPÉUTICO O PROFILÁCTICO</v>
          </cell>
          <cell r="I96" t="str">
            <v>2.4.5.01.03.3.5.2.6.1.9.9.83</v>
          </cell>
          <cell r="J96">
            <v>352</v>
          </cell>
        </row>
        <row r="97">
          <cell r="D97" t="str">
            <v>BECLOMETASONA DIPROPIONATO 250mcg SOLUCION PARA INHALACION BUCAL 200 DOSIS x INHALADOR</v>
          </cell>
          <cell r="E97" t="str">
            <v>UNIDAD</v>
          </cell>
          <cell r="F97">
            <v>0</v>
          </cell>
          <cell r="G97">
            <v>1</v>
          </cell>
          <cell r="H97" t="str">
            <v>OTROS MEDICAMENTOS N.C.P. PARA USO HUMANO TERAPÉUTICO O PROFILÁCTICO</v>
          </cell>
          <cell r="I97" t="str">
            <v>2.4.5.01.03.3.5.2.6.1.9.9.83</v>
          </cell>
          <cell r="J97">
            <v>10524</v>
          </cell>
        </row>
        <row r="98">
          <cell r="D98" t="str">
            <v>BECLOMETASONA DIPROPIONATO 50mcg SOLUCION PARA INHALACION BUCAL 200 DOSIS x INHALADOR</v>
          </cell>
          <cell r="E98" t="str">
            <v>UNIDAD</v>
          </cell>
          <cell r="F98">
            <v>0</v>
          </cell>
          <cell r="G98">
            <v>1</v>
          </cell>
          <cell r="H98" t="str">
            <v>OTROS MEDICAMENTOS N.C.P. PARA USO HUMANO TERAPÉUTICO O PROFILÁCTICO</v>
          </cell>
          <cell r="I98" t="str">
            <v>2.4.5.01.03.3.5.2.6.1.9.9.83</v>
          </cell>
          <cell r="J98">
            <v>13603</v>
          </cell>
        </row>
        <row r="99">
          <cell r="D99" t="str">
            <v>BENDAMUSTINA POLVO PARA SOLUCION INYECTABLE 100mg VIAL</v>
          </cell>
          <cell r="E99" t="str">
            <v>UNIDAD</v>
          </cell>
          <cell r="F99" t="str">
            <v>Cir_13-2022</v>
          </cell>
          <cell r="G99">
            <v>1</v>
          </cell>
          <cell r="H99" t="str">
            <v>OTROS MEDICAMENTOS N.C.P. PARA USO HUMANO TERAPÉUTICO O PROFILÁCTICO</v>
          </cell>
          <cell r="I99" t="str">
            <v>2.4.5.01.03.3.5.2.6.1.9.9.83</v>
          </cell>
          <cell r="J99">
            <v>1429167</v>
          </cell>
        </row>
        <row r="100">
          <cell r="D100" t="str">
            <v xml:space="preserve">BETAHISTINA 16mg TABLETA </v>
          </cell>
          <cell r="E100" t="str">
            <v>UNIDAD</v>
          </cell>
          <cell r="F100">
            <v>0</v>
          </cell>
          <cell r="G100">
            <v>1</v>
          </cell>
          <cell r="H100" t="str">
            <v>OTROS MEDICAMENTOS N.C.P. PARA USO HUMANO TERAPÉUTICO O PROFILÁCTICO</v>
          </cell>
          <cell r="I100" t="str">
            <v>2.4.5.01.03.3.5.2.6.1.9.9.83</v>
          </cell>
          <cell r="J100">
            <v>616</v>
          </cell>
        </row>
        <row r="101">
          <cell r="D101" t="str">
            <v xml:space="preserve">BETAMETASONA 0.05% x 40g CREMA USO TOPICO TUBO </v>
          </cell>
          <cell r="E101" t="str">
            <v>UNIDAD</v>
          </cell>
          <cell r="F101">
            <v>0</v>
          </cell>
          <cell r="G101">
            <v>1</v>
          </cell>
          <cell r="H101" t="str">
            <v>OTROS MEDICAMENTOS N.C.P. PARA USO HUMANO TERAPÉUTICO O PROFILÁCTICO</v>
          </cell>
          <cell r="I101" t="str">
            <v>2.4.5.01.03.3.5.2.6.1.9.9.83</v>
          </cell>
          <cell r="J101">
            <v>5398</v>
          </cell>
        </row>
        <row r="102">
          <cell r="D102" t="str">
            <v>BETAMETASONA 4 mg/mL SOLUCION INYECTABLE AMPOLLA</v>
          </cell>
          <cell r="E102" t="str">
            <v>UNIDAD</v>
          </cell>
          <cell r="F102">
            <v>0</v>
          </cell>
          <cell r="G102">
            <v>1</v>
          </cell>
          <cell r="H102" t="str">
            <v>OTROS MEDICAMENTOS N.C.P. PARA USO HUMANO TERAPÉUTICO O PROFILÁCTICO</v>
          </cell>
          <cell r="I102" t="str">
            <v>2.4.5.01.03.3.5.2.6.1.9.9.83</v>
          </cell>
          <cell r="J102">
            <v>771</v>
          </cell>
        </row>
        <row r="103">
          <cell r="D103" t="str">
            <v xml:space="preserve">BEVACIZUMAB 100mg/4mL POLVO PARA SOLUCION INYECTABLE VIAL (REG) </v>
          </cell>
          <cell r="E103" t="str">
            <v>UNIDAD</v>
          </cell>
          <cell r="F103" t="str">
            <v>Cir_13-2022</v>
          </cell>
          <cell r="G103">
            <v>1</v>
          </cell>
          <cell r="H103" t="str">
            <v>OTROS MEDICAMENTOS N.C.P. PARA USO HUMANO TERAPÉUTICO O PROFILÁCTICO</v>
          </cell>
          <cell r="I103" t="str">
            <v>2.4.5.01.03.3.5.2.6.1.9.9.83</v>
          </cell>
          <cell r="J103">
            <v>1034483</v>
          </cell>
        </row>
        <row r="104">
          <cell r="D104" t="str">
            <v>BEVACIZUMAB 400mg/16mL POLVO PARA SOLUCION INYECTABLE VIAL (REG)</v>
          </cell>
          <cell r="E104" t="str">
            <v>UNIDAD</v>
          </cell>
          <cell r="F104" t="str">
            <v>Cir_13-2022</v>
          </cell>
          <cell r="G104">
            <v>1</v>
          </cell>
          <cell r="H104" t="str">
            <v>OTROS MEDICAMENTOS N.C.P. PARA USO HUMANO TERAPÉUTICO O PROFILÁCTICO</v>
          </cell>
          <cell r="I104" t="str">
            <v>2.4.5.01.03.3.5.2.6.1.9.9.83</v>
          </cell>
          <cell r="J104">
            <v>4882488</v>
          </cell>
        </row>
        <row r="105">
          <cell r="D105" t="str">
            <v xml:space="preserve">BICALUTAMIDA 150mg TABLETA (REG) </v>
          </cell>
          <cell r="E105" t="str">
            <v>UNIDAD</v>
          </cell>
          <cell r="F105" t="str">
            <v>Cir_13-2022</v>
          </cell>
          <cell r="G105">
            <v>1</v>
          </cell>
          <cell r="H105" t="str">
            <v>OTROS MEDICAMENTOS N.C.P. PARA USO HUMANO TERAPÉUTICO O PROFILÁCTICO</v>
          </cell>
          <cell r="I105" t="str">
            <v>2.4.5.01.03.3.5.2.6.1.9.9.83</v>
          </cell>
          <cell r="J105">
            <v>3774</v>
          </cell>
        </row>
        <row r="106">
          <cell r="D106" t="str">
            <v>BISACODILO 5 mg TABLETA DE LIBERACION RETARDADA</v>
          </cell>
          <cell r="E106" t="str">
            <v>UNIDAD</v>
          </cell>
          <cell r="F106">
            <v>0</v>
          </cell>
          <cell r="G106">
            <v>1</v>
          </cell>
          <cell r="H106" t="str">
            <v>OTROS MEDICAMENTOS N.C.P. PARA USO HUMANO TERAPÉUTICO O PROFILÁCTICO</v>
          </cell>
          <cell r="I106" t="str">
            <v>2.4.5.01.03.3.5.2.6.1.9.9.83</v>
          </cell>
          <cell r="J106">
            <v>66</v>
          </cell>
        </row>
        <row r="107">
          <cell r="D107" t="str">
            <v>BISOPROLOL X 5 MG TABLETA</v>
          </cell>
          <cell r="E107" t="str">
            <v>Und</v>
          </cell>
          <cell r="F107">
            <v>0</v>
          </cell>
          <cell r="G107">
            <v>1</v>
          </cell>
          <cell r="H107" t="str">
            <v>OTROS MEDICAMENTOS N.C.P. PARA USO HUMANO TERAPÉUTICO O PROFILÁCTICO</v>
          </cell>
          <cell r="I107" t="str">
            <v>2.4.5.01.03.3.5.2.6.1.9.9.83</v>
          </cell>
          <cell r="J107">
            <v>648</v>
          </cell>
        </row>
        <row r="108">
          <cell r="D108" t="str">
            <v>BLEOMICINA SULFATO 15 UI POLVO PARA SOLUCION INYECTABLE VIAL</v>
          </cell>
          <cell r="E108" t="str">
            <v>UNIDAD</v>
          </cell>
          <cell r="F108">
            <v>0</v>
          </cell>
          <cell r="G108">
            <v>1</v>
          </cell>
          <cell r="H108" t="str">
            <v>OTROS MEDICAMENTOS N.C.P. PARA USO HUMANO TERAPÉUTICO O PROFILÁCTICO</v>
          </cell>
          <cell r="I108" t="str">
            <v>2.4.5.01.03.3.5.2.6.1.9.9.83</v>
          </cell>
          <cell r="J108">
            <v>114269</v>
          </cell>
        </row>
        <row r="109">
          <cell r="D109" t="str">
            <v>BORTEZOMIB 3.5mg POLVO PARA SOLUCION INYECTABLE VIAL (REG)</v>
          </cell>
          <cell r="E109" t="str">
            <v>UNIDAD</v>
          </cell>
          <cell r="F109" t="str">
            <v>Cir_13-2022</v>
          </cell>
          <cell r="G109">
            <v>1</v>
          </cell>
          <cell r="H109" t="str">
            <v>OTROS MEDICAMENTOS N.C.P. PARA USO HUMANO TERAPÉUTICO O PROFILÁCTICO</v>
          </cell>
          <cell r="I109" t="str">
            <v>2.4.5.01.03.3.5.2.6.1.9.9.83</v>
          </cell>
          <cell r="J109">
            <v>204166</v>
          </cell>
        </row>
        <row r="110">
          <cell r="D110" t="str">
            <v>BOSENTAN 62.5 mg TABLETA (REG)</v>
          </cell>
          <cell r="E110" t="str">
            <v>UNIDAD</v>
          </cell>
          <cell r="F110" t="str">
            <v>Cir_13-2022</v>
          </cell>
          <cell r="G110">
            <v>1</v>
          </cell>
          <cell r="H110" t="str">
            <v>OTROS MEDICAMENTOS N.C.P. PARA USO HUMANO TERAPÉUTICO O PROFILÁCTICO</v>
          </cell>
          <cell r="I110" t="str">
            <v>2.4.5.01.03.3.5.2.6.1.9.9.83</v>
          </cell>
          <cell r="J110">
            <v>8459</v>
          </cell>
        </row>
        <row r="111">
          <cell r="D111" t="str">
            <v>BRENTUXIMAB - VIAL POLVO PARA RECONSTITUIR X 50 MG.</v>
          </cell>
          <cell r="E111" t="str">
            <v>UNIDAD</v>
          </cell>
          <cell r="F111" t="str">
            <v>Cir_13-2022</v>
          </cell>
          <cell r="G111">
            <v>1</v>
          </cell>
          <cell r="H111" t="str">
            <v>OTROS MEDICAMENTOS N.C.P. PARA USO HUMANO TERAPÉUTICO O PROFILÁCTICO</v>
          </cell>
          <cell r="I111" t="str">
            <v>2.4.5.01.03.3.5.2.6.1.9.9.83</v>
          </cell>
          <cell r="J111">
            <v>13901564</v>
          </cell>
        </row>
        <row r="112">
          <cell r="D112" t="str">
            <v>BROMURO DE IPRATROPIO 20mcg/Dosis x 10mL  SOLUCION PARA INHALACION x 200 DOSIS INHALADOR</v>
          </cell>
          <cell r="E112" t="str">
            <v>UNIDAD</v>
          </cell>
          <cell r="F112" t="str">
            <v>Cir_13-2022</v>
          </cell>
          <cell r="G112">
            <v>1</v>
          </cell>
          <cell r="H112" t="str">
            <v>OTROS MEDICAMENTOS N.C.P. PARA USO HUMANO TERAPÉUTICO O PROFILÁCTICO</v>
          </cell>
          <cell r="I112" t="str">
            <v>2.4.5.01.03.3.5.2.6.1.9.9.83</v>
          </cell>
          <cell r="J112">
            <v>10862</v>
          </cell>
        </row>
        <row r="113">
          <cell r="D113" t="str">
            <v xml:space="preserve">BROMURO DE PANCURONIO 4 MG/2 ML </v>
          </cell>
          <cell r="E113" t="str">
            <v>UNIDAD</v>
          </cell>
          <cell r="F113">
            <v>0</v>
          </cell>
          <cell r="G113">
            <v>1</v>
          </cell>
          <cell r="H113" t="str">
            <v>OTROS MEDICAMENTOS N.C.P. PARA USO HUMANO TERAPÉUTICO O PROFILÁCTICO</v>
          </cell>
          <cell r="I113" t="str">
            <v>2.4.5.01.03.3.5.2.6.1.9.9.83</v>
          </cell>
          <cell r="J113">
            <v>15417</v>
          </cell>
        </row>
        <row r="114">
          <cell r="D114" t="str">
            <v>BUDESONIDA 0.5mg/2mL SUSPENSION PARA INHALACION/NEBULIZACION AMPOLLA</v>
          </cell>
          <cell r="E114" t="str">
            <v>UNIDAD</v>
          </cell>
          <cell r="F114">
            <v>0</v>
          </cell>
          <cell r="G114">
            <v>1</v>
          </cell>
          <cell r="H114" t="str">
            <v>OTROS MEDICAMENTOS N.C.P. PARA USO HUMANO TERAPÉUTICO O PROFILÁCTICO</v>
          </cell>
          <cell r="I114" t="str">
            <v>2.4.5.01.03.3.5.2.6.1.9.9.83</v>
          </cell>
          <cell r="J114">
            <v>12697</v>
          </cell>
        </row>
        <row r="115">
          <cell r="D115" t="str">
            <v>BUDESONIDA 160 mcg + FORMOTEROL 4,5 mcg  POLVO PARA INHALACION (REG)/120 dosis</v>
          </cell>
          <cell r="E115" t="str">
            <v>UNIDAD</v>
          </cell>
          <cell r="F115" t="str">
            <v>Cir_13-2022</v>
          </cell>
          <cell r="G115">
            <v>1</v>
          </cell>
          <cell r="H115" t="str">
            <v>OTROS MEDICAMENTOS N.C.P. PARA USO HUMANO TERAPÉUTICO O PROFILÁCTICO</v>
          </cell>
          <cell r="I115" t="str">
            <v>2.4.5.01.03.3.5.2.6.1.9.9.83</v>
          </cell>
          <cell r="J115">
            <v>110016</v>
          </cell>
        </row>
        <row r="116">
          <cell r="D116" t="str">
            <v xml:space="preserve">BUPIVACAINA CLORHIDRATO 0.5% + EPINEFRINA 1:200000 x 10mL SOLUCION INYECTABLE AMPOULEPACK </v>
          </cell>
          <cell r="E116" t="str">
            <v>UNIDAD</v>
          </cell>
          <cell r="F116">
            <v>0</v>
          </cell>
          <cell r="G116">
            <v>1</v>
          </cell>
          <cell r="H116" t="str">
            <v>OTROS MEDICAMENTOS N.C.P. PARA USO HUMANO TERAPÉUTICO O PROFILÁCTICO</v>
          </cell>
          <cell r="I116" t="str">
            <v>2.4.5.01.03.3.5.2.6.1.9.9.83</v>
          </cell>
          <cell r="J116">
            <v>37586</v>
          </cell>
        </row>
        <row r="117">
          <cell r="D117" t="str">
            <v>BUPIVACAINA CLORHIDRATO PESADA 0.5% x 4mL SOLUCION INYECTABLE RAQUIDEA AMPOULEPACK</v>
          </cell>
          <cell r="E117" t="str">
            <v>UNIDAD</v>
          </cell>
          <cell r="F117">
            <v>0</v>
          </cell>
          <cell r="G117">
            <v>1</v>
          </cell>
          <cell r="H117" t="str">
            <v>OTROS MEDICAMENTOS N.C.P. PARA USO HUMANO TERAPÉUTICO O PROFILÁCTICO</v>
          </cell>
          <cell r="I117" t="str">
            <v>2.4.5.01.03.3.5.2.6.1.9.9.83</v>
          </cell>
          <cell r="J117">
            <v>8621</v>
          </cell>
        </row>
        <row r="118">
          <cell r="D118" t="str">
            <v>BUPIVACAINA CLORHIDRATO SIMPLE  50mg/10mL SOLUCION INYECTABLE AMPOULEPACK</v>
          </cell>
          <cell r="E118" t="str">
            <v>UNIDAD</v>
          </cell>
          <cell r="F118">
            <v>0</v>
          </cell>
          <cell r="G118">
            <v>1</v>
          </cell>
          <cell r="H118" t="str">
            <v>OTROS MEDICAMENTOS N.C.P. PARA USO HUMANO TERAPÉUTICO O PROFILÁCTICO</v>
          </cell>
          <cell r="I118" t="str">
            <v>2.4.5.01.03.3.5.2.6.1.9.9.83</v>
          </cell>
          <cell r="J118">
            <v>6897</v>
          </cell>
        </row>
        <row r="119">
          <cell r="D119" t="str">
            <v>BUPRENORFINA 10 MG PARCHE TRASNDERMICO</v>
          </cell>
          <cell r="E119" t="str">
            <v>UNIDAD</v>
          </cell>
          <cell r="F119">
            <v>0</v>
          </cell>
          <cell r="G119">
            <v>1</v>
          </cell>
          <cell r="H119" t="str">
            <v>OTROS MEDICAMENTOS N.C.P. PARA USO HUMANO TERAPÉUTICO O PROFILÁCTICO</v>
          </cell>
          <cell r="I119" t="str">
            <v>2.4.5.01.03.3.5.2.6.1.9.9.83</v>
          </cell>
          <cell r="J119">
            <v>15523</v>
          </cell>
        </row>
        <row r="120">
          <cell r="D120" t="str">
            <v>BUPRENORFINA 20MG/25 cm2 (35mcg/h) PARCHE TRANSDERMICO</v>
          </cell>
          <cell r="E120" t="str">
            <v>Und</v>
          </cell>
          <cell r="F120" t="str">
            <v>Cir_13-2022</v>
          </cell>
          <cell r="G120">
            <v>1</v>
          </cell>
          <cell r="H120" t="str">
            <v>OTROS MEDICAMENTOS N.C.P. PARA USO HUMANO TERAPÉUTICO O PROFILÁCTICO</v>
          </cell>
          <cell r="I120" t="str">
            <v>2.4.5.01.03.3.5.2.6.1.9.9.83</v>
          </cell>
          <cell r="J120">
            <v>31047</v>
          </cell>
        </row>
        <row r="121">
          <cell r="D121" t="str">
            <v>BUPRENORFINA 30 MG PARCHE TRASNDERMICO</v>
          </cell>
          <cell r="E121" t="str">
            <v>UNIDAD</v>
          </cell>
          <cell r="F121" t="str">
            <v>Cir_13-2022</v>
          </cell>
          <cell r="G121">
            <v>1</v>
          </cell>
          <cell r="H121" t="str">
            <v>OTROS MEDICAMENTOS N.C.P. PARA USO HUMANO TERAPÉUTICO O PROFILÁCTICO</v>
          </cell>
          <cell r="I121" t="str">
            <v>2.4.5.01.03.3.5.2.6.1.9.9.83</v>
          </cell>
          <cell r="J121">
            <v>46571</v>
          </cell>
        </row>
        <row r="122">
          <cell r="D122" t="str">
            <v xml:space="preserve">CABAZITAXEL AMPOLLA DE 60 MG </v>
          </cell>
          <cell r="E122" t="str">
            <v>UNIDAD</v>
          </cell>
          <cell r="F122" t="str">
            <v>Cir_13-2022</v>
          </cell>
          <cell r="G122">
            <v>1</v>
          </cell>
          <cell r="H122" t="str">
            <v>OTROS MEDICAMENTOS N.C.P. PARA USO HUMANO TERAPÉUTICO O PROFILÁCTICO</v>
          </cell>
          <cell r="I122" t="str">
            <v>2.4.5.01.03.3.5.2.6.1.9.9.83</v>
          </cell>
          <cell r="J122">
            <v>9677419</v>
          </cell>
        </row>
        <row r="123">
          <cell r="D123" t="str">
            <v>CABERGOLINA 0,5MG TABLETA</v>
          </cell>
          <cell r="E123" t="str">
            <v>UNIDAD</v>
          </cell>
          <cell r="F123" t="str">
            <v>Cir_13-2022</v>
          </cell>
          <cell r="G123">
            <v>1</v>
          </cell>
          <cell r="H123" t="str">
            <v>OTROS MEDICAMENTOS N.C.P. PARA USO HUMANO TERAPÉUTICO O PROFILÁCTICO</v>
          </cell>
          <cell r="I123" t="str">
            <v>2.4.5.01.03.3.5.2.6.1.9.9.83</v>
          </cell>
          <cell r="J123">
            <v>3660</v>
          </cell>
        </row>
        <row r="124">
          <cell r="D124" t="str">
            <v xml:space="preserve">CAFEINA CITRATO 20 mg/mL SOLUCION INYECTABLE AMPOLLA (Equivalente cafeína 10mg/mL) </v>
          </cell>
          <cell r="E124" t="str">
            <v>UNIDAD</v>
          </cell>
          <cell r="F124" t="str">
            <v>Cir_13-2022</v>
          </cell>
          <cell r="G124">
            <v>1</v>
          </cell>
          <cell r="H124" t="str">
            <v>OTROS MEDICAMENTOS N.C.P. PARA USO HUMANO TERAPÉUTICO O PROFILÁCTICO</v>
          </cell>
          <cell r="I124" t="str">
            <v>2.4.5.01.03.3.5.2.6.1.9.9.83</v>
          </cell>
          <cell r="J124">
            <v>23768</v>
          </cell>
        </row>
        <row r="125">
          <cell r="D125" t="str">
            <v>CALCIO CARBONATO 600mg TABLETA</v>
          </cell>
          <cell r="E125" t="str">
            <v>UNIDAD</v>
          </cell>
          <cell r="F125">
            <v>0</v>
          </cell>
          <cell r="G125">
            <v>1</v>
          </cell>
          <cell r="H125" t="str">
            <v>OTROS MEDICAMENTOS N.C.P. PARA USO HUMANO TERAPÉUTICO O PROFILÁCTICO</v>
          </cell>
          <cell r="I125" t="str">
            <v>2.4.5.01.03.3.5.2.6.1.9.9.83</v>
          </cell>
          <cell r="J125">
            <v>200</v>
          </cell>
        </row>
        <row r="126">
          <cell r="D126" t="str">
            <v xml:space="preserve">CALCIO CARBONATO 600mg+VITAMINA D3 200 UI TABLETA </v>
          </cell>
          <cell r="E126" t="str">
            <v>UNIDAD</v>
          </cell>
          <cell r="F126">
            <v>0</v>
          </cell>
          <cell r="G126">
            <v>1</v>
          </cell>
          <cell r="H126" t="str">
            <v>OTROS MEDICAMENTOS N.C.P. PARA USO HUMANO TERAPÉUTICO O PROFILÁCTICO</v>
          </cell>
          <cell r="I126" t="str">
            <v>2.4.5.01.03.3.5.2.6.1.9.9.83</v>
          </cell>
          <cell r="J126">
            <v>250</v>
          </cell>
        </row>
        <row r="127">
          <cell r="D127" t="str">
            <v xml:space="preserve">CALCITRIOL  0.25mcg CAPSULA </v>
          </cell>
          <cell r="E127" t="str">
            <v>UNIDAD</v>
          </cell>
          <cell r="F127">
            <v>0</v>
          </cell>
          <cell r="G127">
            <v>1</v>
          </cell>
          <cell r="H127" t="str">
            <v>OTROS MEDICAMENTOS N.C.P. PARA USO HUMANO TERAPÉUTICO O PROFILÁCTICO</v>
          </cell>
          <cell r="I127" t="str">
            <v>2.4.5.01.03.3.5.2.6.1.9.9.83</v>
          </cell>
          <cell r="J127">
            <v>257</v>
          </cell>
        </row>
        <row r="128">
          <cell r="D128" t="str">
            <v>CAPECITABINA 500mg TABLETA (REG)</v>
          </cell>
          <cell r="E128" t="str">
            <v>UNIDAD</v>
          </cell>
          <cell r="F128" t="str">
            <v>Cir_13-2022</v>
          </cell>
          <cell r="G128">
            <v>1</v>
          </cell>
          <cell r="H128" t="str">
            <v>OTROS MEDICAMENTOS N.C.P. PARA USO HUMANO TERAPÉUTICO O PROFILÁCTICO</v>
          </cell>
          <cell r="I128" t="str">
            <v>2.4.5.01.03.3.5.2.6.1.9.9.83</v>
          </cell>
          <cell r="J128">
            <v>2597</v>
          </cell>
        </row>
        <row r="129">
          <cell r="D129" t="str">
            <v>CAPTOPRIL 25mg TABLETA</v>
          </cell>
          <cell r="E129" t="str">
            <v>UNIDAD</v>
          </cell>
          <cell r="F129">
            <v>0</v>
          </cell>
          <cell r="G129">
            <v>1</v>
          </cell>
          <cell r="H129" t="str">
            <v>OTROS MEDICAMENTOS N.C.P. PARA USO HUMANO TERAPÉUTICO O PROFILÁCTICO</v>
          </cell>
          <cell r="I129" t="str">
            <v>2.4.5.01.03.3.5.2.6.1.9.9.83</v>
          </cell>
          <cell r="J129">
            <v>107</v>
          </cell>
        </row>
        <row r="130">
          <cell r="D130" t="str">
            <v>CARBAMAZEPINA 200mg TABLETA (REG)</v>
          </cell>
          <cell r="E130" t="str">
            <v>UNIDAD</v>
          </cell>
          <cell r="F130" t="str">
            <v>Cir_13-2022</v>
          </cell>
          <cell r="G130">
            <v>1</v>
          </cell>
          <cell r="H130" t="str">
            <v>OTROS MEDICAMENTOS N.C.P. PARA USO HUMANO TERAPÉUTICO O PROFILÁCTICO</v>
          </cell>
          <cell r="I130" t="str">
            <v>2.4.5.01.03.3.5.2.6.1.9.9.83</v>
          </cell>
          <cell r="J130">
            <v>146</v>
          </cell>
        </row>
        <row r="131">
          <cell r="D131" t="str">
            <v xml:space="preserve">CARBETOCINA 100 MCG/ML SOLUCION INYECTABLE AMPOLLA REG </v>
          </cell>
          <cell r="E131" t="str">
            <v>UNIDAD</v>
          </cell>
          <cell r="F131" t="str">
            <v>Cir_13-2022</v>
          </cell>
          <cell r="G131">
            <v>1</v>
          </cell>
          <cell r="H131" t="str">
            <v>OTROS MEDICAMENTOS N.C.P. PARA USO HUMANO TERAPÉUTICO O PROFILÁCTICO</v>
          </cell>
          <cell r="I131" t="str">
            <v>2.4.5.01.03.3.5.2.6.1.9.9.83</v>
          </cell>
          <cell r="J131">
            <v>91260</v>
          </cell>
        </row>
        <row r="132">
          <cell r="D132" t="str">
            <v xml:space="preserve">CARBIDOPA 25mg+LEVODOPA 250mg TABLETA </v>
          </cell>
          <cell r="E132" t="str">
            <v>UNIDAD</v>
          </cell>
          <cell r="F132">
            <v>0</v>
          </cell>
          <cell r="G132">
            <v>1</v>
          </cell>
          <cell r="H132" t="str">
            <v>OTROS MEDICAMENTOS N.C.P. PARA USO HUMANO TERAPÉUTICO O PROFILÁCTICO</v>
          </cell>
          <cell r="I132" t="str">
            <v>2.4.5.01.03.3.5.2.6.1.9.9.83</v>
          </cell>
          <cell r="J132">
            <v>493</v>
          </cell>
        </row>
        <row r="133">
          <cell r="D133" t="str">
            <v>CARBON ACTIVADO 20g/100mL SUSPENSION  ORAL FRASCO POR 50g/250mL</v>
          </cell>
          <cell r="E133" t="str">
            <v>UNIDAD</v>
          </cell>
          <cell r="F133">
            <v>0</v>
          </cell>
          <cell r="G133">
            <v>1</v>
          </cell>
          <cell r="H133" t="str">
            <v>OTROS MEDICAMENTOS N.C.P. PARA USO HUMANO TERAPÉUTICO O PROFILÁCTICO</v>
          </cell>
          <cell r="I133" t="str">
            <v>2.4.5.01.03.3.5.2.6.1.9.9.83</v>
          </cell>
          <cell r="J133">
            <v>145103</v>
          </cell>
        </row>
        <row r="134">
          <cell r="D134" t="str">
            <v xml:space="preserve">CARBOPLATINO 450mg SOLUCION INYECTABLE VIAL </v>
          </cell>
          <cell r="E134" t="str">
            <v>UNIDAD</v>
          </cell>
          <cell r="F134">
            <v>0</v>
          </cell>
          <cell r="G134">
            <v>1</v>
          </cell>
          <cell r="H134" t="str">
            <v>OTROS MEDICAMENTOS N.C.P. PARA USO HUMANO TERAPÉUTICO O PROFILÁCTICO</v>
          </cell>
          <cell r="I134" t="str">
            <v>2.4.5.01.03.3.5.2.6.1.9.9.83</v>
          </cell>
          <cell r="J134">
            <v>189150</v>
          </cell>
        </row>
        <row r="135">
          <cell r="D135" t="str">
            <v>CARBOXIMETILCELULOSA 0.5-1% SOL.OFT.</v>
          </cell>
          <cell r="E135" t="str">
            <v>UNIDAD</v>
          </cell>
          <cell r="F135">
            <v>0</v>
          </cell>
          <cell r="G135">
            <v>1</v>
          </cell>
          <cell r="H135" t="str">
            <v>OTROS MEDICAMENTOS N.C.P. PARA USO HUMANO TERAPÉUTICO O PROFILÁCTICO</v>
          </cell>
          <cell r="I135" t="str">
            <v>2.4.5.01.03.3.5.2.6.1.9.9.83</v>
          </cell>
          <cell r="J135">
            <v>11417</v>
          </cell>
        </row>
        <row r="136">
          <cell r="D136" t="str">
            <v xml:space="preserve">CARVEDILOL 12.5mg TABLETAS (REG) </v>
          </cell>
          <cell r="E136" t="str">
            <v>UNIDAD</v>
          </cell>
          <cell r="F136" t="str">
            <v>Cir_13-2022</v>
          </cell>
          <cell r="G136">
            <v>1</v>
          </cell>
          <cell r="H136" t="str">
            <v>OTROS MEDICAMENTOS N.C.P. PARA USO HUMANO TERAPÉUTICO O PROFILÁCTICO</v>
          </cell>
          <cell r="I136" t="str">
            <v>2.4.5.01.03.3.5.2.6.1.9.9.83</v>
          </cell>
          <cell r="J136">
            <v>95</v>
          </cell>
        </row>
        <row r="137">
          <cell r="D137" t="str">
            <v xml:space="preserve">CARVEDILOL 25mg TABLETA (REG) </v>
          </cell>
          <cell r="E137" t="str">
            <v>UNIDAD</v>
          </cell>
          <cell r="F137" t="str">
            <v>Cir_13-2022</v>
          </cell>
          <cell r="G137">
            <v>1</v>
          </cell>
          <cell r="H137" t="str">
            <v>OTROS MEDICAMENTOS N.C.P. PARA USO HUMANO TERAPÉUTICO O PROFILÁCTICO</v>
          </cell>
          <cell r="I137" t="str">
            <v>2.4.5.01.03.3.5.2.6.1.9.9.83</v>
          </cell>
          <cell r="J137">
            <v>138</v>
          </cell>
        </row>
        <row r="138">
          <cell r="D138" t="str">
            <v>CARVEDILOL 6.25mg TABLETA (REG)</v>
          </cell>
          <cell r="E138" t="str">
            <v>UNIDAD</v>
          </cell>
          <cell r="F138" t="str">
            <v>Cir_13-2022</v>
          </cell>
          <cell r="G138">
            <v>1</v>
          </cell>
          <cell r="H138" t="str">
            <v>OTROS MEDICAMENTOS N.C.P. PARA USO HUMANO TERAPÉUTICO O PROFILÁCTICO</v>
          </cell>
          <cell r="I138" t="str">
            <v>2.4.5.01.03.3.5.2.6.1.9.9.83</v>
          </cell>
          <cell r="J138">
            <v>117</v>
          </cell>
        </row>
        <row r="139">
          <cell r="D139" t="str">
            <v xml:space="preserve">CASPOFUNGINA 50mg POLVO PARA SOLUCION INYECTABLE VIAL </v>
          </cell>
          <cell r="E139" t="str">
            <v>UNIDAD</v>
          </cell>
          <cell r="F139" t="str">
            <v>Cir_13-2022</v>
          </cell>
          <cell r="G139">
            <v>1</v>
          </cell>
          <cell r="H139" t="str">
            <v>OTROS MEDICAMENTOS N.C.P. PARA USO HUMANO TERAPÉUTICO O PROFILÁCTICO</v>
          </cell>
          <cell r="I139" t="str">
            <v>2.4.5.01.03.3.5.2.6.1.9.9.83</v>
          </cell>
          <cell r="J139">
            <v>454545</v>
          </cell>
        </row>
        <row r="140">
          <cell r="D140" t="str">
            <v>CASPOFUNGINA 70mg POLVO PARA SOLUCION INYECTABLE (REG)</v>
          </cell>
          <cell r="E140" t="str">
            <v>UNIDAD</v>
          </cell>
          <cell r="F140" t="str">
            <v>Cir_13-2022</v>
          </cell>
          <cell r="G140">
            <v>1</v>
          </cell>
          <cell r="H140" t="str">
            <v>OTROS MEDICAMENTOS N.C.P. PARA USO HUMANO TERAPÉUTICO O PROFILÁCTICO</v>
          </cell>
          <cell r="I140" t="str">
            <v>2.4.5.01.03.3.5.2.6.1.9.9.83</v>
          </cell>
          <cell r="J140">
            <v>553846</v>
          </cell>
        </row>
        <row r="141">
          <cell r="D141" t="str">
            <v xml:space="preserve">CEFALEXINA 3000mg POLVO PARA SUSPENSION ORAL FRASCO 60mL (50mg/mL) </v>
          </cell>
          <cell r="E141" t="str">
            <v>UNIDAD</v>
          </cell>
          <cell r="F141">
            <v>0</v>
          </cell>
          <cell r="G141">
            <v>1</v>
          </cell>
          <cell r="H141" t="str">
            <v>OTROS MEDICAMENTOS N.C.P. PARA USO HUMANO TERAPÉUTICO O PROFILÁCTICO</v>
          </cell>
          <cell r="I141" t="str">
            <v>2.4.5.01.03.3.5.2.6.1.9.9.83</v>
          </cell>
          <cell r="J141">
            <v>6469</v>
          </cell>
        </row>
        <row r="142">
          <cell r="D142" t="str">
            <v>CEFALEXINA 500 mg CAPSULA DURA</v>
          </cell>
          <cell r="E142" t="str">
            <v>UNIDAD</v>
          </cell>
          <cell r="F142">
            <v>0</v>
          </cell>
          <cell r="G142">
            <v>1</v>
          </cell>
          <cell r="H142" t="str">
            <v>OTROS MEDICAMENTOS N.C.P. PARA USO HUMANO TERAPÉUTICO O PROFILÁCTICO</v>
          </cell>
          <cell r="I142" t="str">
            <v>2.4.5.01.03.3.5.2.6.1.9.9.83</v>
          </cell>
          <cell r="J142">
            <v>545</v>
          </cell>
        </row>
        <row r="143">
          <cell r="D143" t="str">
            <v xml:space="preserve">CEFAZOLINA SODICA 1g  POLVO PARA SOLUCION INYECTABLE VIAL </v>
          </cell>
          <cell r="E143" t="str">
            <v>UNIDAD</v>
          </cell>
          <cell r="F143">
            <v>0</v>
          </cell>
          <cell r="G143">
            <v>1</v>
          </cell>
          <cell r="H143" t="str">
            <v>OTROS MEDICAMENTOS N.C.P. PARA USO HUMANO TERAPÉUTICO O PROFILÁCTICO</v>
          </cell>
          <cell r="I143" t="str">
            <v>2.4.5.01.03.3.5.2.6.1.9.9.83</v>
          </cell>
          <cell r="J143">
            <v>4167</v>
          </cell>
        </row>
        <row r="144">
          <cell r="D144" t="str">
            <v>CEFEPIME 1g POLVO PARA SOLUCION INYECTABLE VIAL</v>
          </cell>
          <cell r="E144" t="str">
            <v>UNIDAD</v>
          </cell>
          <cell r="F144">
            <v>0</v>
          </cell>
          <cell r="G144">
            <v>1</v>
          </cell>
          <cell r="H144" t="str">
            <v>OTROS MEDICAMENTOS N.C.P. PARA USO HUMANO TERAPÉUTICO O PROFILÁCTICO</v>
          </cell>
          <cell r="I144" t="str">
            <v>2.4.5.01.03.3.5.2.6.1.9.9.83</v>
          </cell>
          <cell r="J144">
            <v>6154</v>
          </cell>
        </row>
        <row r="145">
          <cell r="D145" t="str">
            <v>CEFRADINA 1g POLVO PARA SOLUCION INYECTABLE VIAL</v>
          </cell>
          <cell r="E145" t="str">
            <v>UNIDAD</v>
          </cell>
          <cell r="F145">
            <v>0</v>
          </cell>
          <cell r="G145">
            <v>1</v>
          </cell>
          <cell r="H145" t="str">
            <v>OTROS MEDICAMENTOS N.C.P. PARA USO HUMANO TERAPÉUTICO O PROFILÁCTICO</v>
          </cell>
          <cell r="I145" t="str">
            <v>2.4.5.01.03.3.5.2.6.1.9.9.83</v>
          </cell>
          <cell r="J145">
            <v>6529</v>
          </cell>
        </row>
        <row r="146">
          <cell r="D146" t="str">
            <v>CEFRADINA 500mg CAPSULAS</v>
          </cell>
          <cell r="E146" t="str">
            <v>UNIDAD</v>
          </cell>
          <cell r="F146">
            <v>0</v>
          </cell>
          <cell r="G146">
            <v>1</v>
          </cell>
          <cell r="H146" t="str">
            <v>OTROS MEDICAMENTOS N.C.P. PARA USO HUMANO TERAPÉUTICO O PROFILÁCTICO</v>
          </cell>
          <cell r="I146" t="str">
            <v>2.4.5.01.03.3.5.2.6.1.9.9.83</v>
          </cell>
          <cell r="J146">
            <v>743</v>
          </cell>
        </row>
        <row r="147">
          <cell r="D147" t="str">
            <v>CEFTAROLINA FOSAMILO 600MG POLVO PARA SOLUCION INYECTABLE VIAL (REG)</v>
          </cell>
          <cell r="E147" t="str">
            <v>UNIDAD</v>
          </cell>
          <cell r="F147" t="str">
            <v>Cir_13-2022</v>
          </cell>
          <cell r="G147">
            <v>1</v>
          </cell>
          <cell r="H147" t="str">
            <v>OTROS MEDICAMENTOS N.C.P. PARA USO HUMANO TERAPÉUTICO O PROFILÁCTICO</v>
          </cell>
          <cell r="I147" t="str">
            <v>2.4.5.01.03.3.5.2.6.1.9.9.83</v>
          </cell>
          <cell r="J147">
            <v>206897</v>
          </cell>
        </row>
        <row r="148">
          <cell r="D148" t="str">
            <v xml:space="preserve">CEFTAZIDIMA 2g+ AVIBACTAM 0,5g POLVO PARA SLN INYECTABLE (VIAL) </v>
          </cell>
          <cell r="E148" t="str">
            <v>UNIDAD</v>
          </cell>
          <cell r="F148" t="str">
            <v>Cir_13-2022</v>
          </cell>
          <cell r="G148">
            <v>1</v>
          </cell>
          <cell r="H148" t="str">
            <v>OTROS MEDICAMENTOS N.C.P. PARA USO HUMANO TERAPÉUTICO O PROFILÁCTICO</v>
          </cell>
          <cell r="I148" t="str">
            <v>2.4.5.01.03.3.5.2.6.1.9.9.83</v>
          </cell>
          <cell r="J148">
            <v>436400</v>
          </cell>
        </row>
        <row r="149">
          <cell r="D149" t="str">
            <v>CEFTOLOZANO 1 g +TAZOBACTAM 0.5 g POLVO PARA SOLUCION INYECTABLE VIAL</v>
          </cell>
          <cell r="E149" t="str">
            <v>UNIDAD</v>
          </cell>
          <cell r="F149" t="str">
            <v>Cir_13-2022</v>
          </cell>
          <cell r="G149">
            <v>1</v>
          </cell>
          <cell r="H149" t="str">
            <v>OTROS MEDICAMENTOS N.C.P. PARA USO HUMANO TERAPÉUTICO O PROFILÁCTICO</v>
          </cell>
          <cell r="I149" t="str">
            <v>2.4.5.01.03.3.5.2.6.1.9.9.83</v>
          </cell>
          <cell r="J149">
            <v>318020</v>
          </cell>
        </row>
        <row r="150">
          <cell r="D150" t="str">
            <v xml:space="preserve">CEFTRIAXONA 1g  POLVO PARA SOLUCION INYECTABLE VIAL </v>
          </cell>
          <cell r="E150" t="str">
            <v>UNIDAD</v>
          </cell>
          <cell r="F150">
            <v>0</v>
          </cell>
          <cell r="G150">
            <v>1</v>
          </cell>
          <cell r="H150" t="str">
            <v>OTROS MEDICAMENTOS N.C.P. PARA USO HUMANO TERAPÉUTICO O PROFILÁCTICO</v>
          </cell>
          <cell r="I150" t="str">
            <v>2.4.5.01.03.3.5.2.6.1.9.9.83</v>
          </cell>
          <cell r="J150">
            <v>3125</v>
          </cell>
        </row>
        <row r="151">
          <cell r="D151" t="str">
            <v xml:space="preserve">CEFUROXIMA AXETILO 250mg/5mL GRANULOS PARA SUSPENSION x 70mL </v>
          </cell>
          <cell r="E151" t="str">
            <v>UNIDAD</v>
          </cell>
          <cell r="F151" t="str">
            <v>Cir_13-2022</v>
          </cell>
          <cell r="G151">
            <v>1</v>
          </cell>
          <cell r="H151" t="str">
            <v>OTROS MEDICAMENTOS N.C.P. PARA USO HUMANO TERAPÉUTICO O PROFILÁCTICO</v>
          </cell>
          <cell r="I151" t="str">
            <v>2.4.5.01.03.3.5.2.6.1.9.9.83</v>
          </cell>
          <cell r="J151">
            <v>86765</v>
          </cell>
        </row>
        <row r="152">
          <cell r="D152" t="str">
            <v>CETUXIMAB 5mg/mL SOLUCION INYECTABLE VIAL (100MG/20ML) (REG) "</v>
          </cell>
          <cell r="E152" t="str">
            <v>UNIDAD</v>
          </cell>
          <cell r="F152" t="str">
            <v>Cir_13-2022</v>
          </cell>
          <cell r="G152">
            <v>1</v>
          </cell>
          <cell r="H152" t="str">
            <v>OTROS MEDICAMENTOS N.C.P. PARA USO HUMANO TERAPÉUTICO O PROFILÁCTICO</v>
          </cell>
          <cell r="I152" t="str">
            <v>2.4.5.01.03.3.5.2.6.1.9.9.83</v>
          </cell>
          <cell r="J152">
            <v>755008</v>
          </cell>
        </row>
        <row r="153">
          <cell r="D153" t="str">
            <v>CIANOCOBALAMINA 1mg/mL SOLUCION INYECTABLE AMPOLLA</v>
          </cell>
          <cell r="E153" t="str">
            <v>UNIDAD</v>
          </cell>
          <cell r="F153">
            <v>0</v>
          </cell>
          <cell r="G153">
            <v>1</v>
          </cell>
          <cell r="H153" t="str">
            <v>OTROS MEDICAMENTOS N.C.P. PARA USO HUMANO TERAPÉUTICO O PROFILÁCTICO</v>
          </cell>
          <cell r="I153" t="str">
            <v>2.4.5.01.03.3.5.2.6.1.9.9.83</v>
          </cell>
          <cell r="J153">
            <v>1541</v>
          </cell>
        </row>
        <row r="154">
          <cell r="D154" t="str">
            <v>CICLOFOSFAMIDA 1g POLVO PARA SOLUCION INYECTABLE VIAL</v>
          </cell>
          <cell r="E154" t="str">
            <v>UNIDAD</v>
          </cell>
          <cell r="F154">
            <v>0</v>
          </cell>
          <cell r="G154">
            <v>1</v>
          </cell>
          <cell r="H154" t="str">
            <v>OTROS MEDICAMENTOS N.C.P. PARA USO HUMANO TERAPÉUTICO O PROFILÁCTICO</v>
          </cell>
          <cell r="I154" t="str">
            <v>2.4.5.01.03.3.5.2.6.1.9.9.83</v>
          </cell>
          <cell r="J154">
            <v>90629</v>
          </cell>
        </row>
        <row r="155">
          <cell r="D155" t="str">
            <v>CICLOFOSFAMIDA 500mg POLVO PARA SOLUCION INYECTABLE VIAL</v>
          </cell>
          <cell r="E155" t="str">
            <v>UNIDAD</v>
          </cell>
          <cell r="F155">
            <v>0</v>
          </cell>
          <cell r="G155">
            <v>1</v>
          </cell>
          <cell r="H155" t="str">
            <v>OTROS MEDICAMENTOS N.C.P. PARA USO HUMANO TERAPÉUTICO O PROFILÁCTICO</v>
          </cell>
          <cell r="I155" t="str">
            <v>2.4.5.01.03.3.5.2.6.1.9.9.83</v>
          </cell>
          <cell r="J155">
            <v>83257</v>
          </cell>
        </row>
        <row r="156">
          <cell r="D156" t="str">
            <v>CICLOFOSFAMIDA 50mg GRAGEAS</v>
          </cell>
          <cell r="E156" t="str">
            <v>UNIDAD</v>
          </cell>
          <cell r="F156">
            <v>0</v>
          </cell>
          <cell r="G156">
            <v>1</v>
          </cell>
          <cell r="H156" t="str">
            <v>OTROS MEDICAMENTOS N.C.P. PARA USO HUMANO TERAPÉUTICO O PROFILÁCTICO</v>
          </cell>
          <cell r="I156" t="str">
            <v>2.4.5.01.03.3.5.2.6.1.9.9.83</v>
          </cell>
          <cell r="J156">
            <v>3622</v>
          </cell>
        </row>
        <row r="157">
          <cell r="D157" t="str">
            <v>CICLOPENTOLATO DE HCL  1% SOLUCION OFTALMICA</v>
          </cell>
          <cell r="E157" t="str">
            <v>UNIDAD</v>
          </cell>
          <cell r="F157">
            <v>0</v>
          </cell>
          <cell r="G157">
            <v>1</v>
          </cell>
          <cell r="H157" t="str">
            <v>OTROS MEDICAMENTOS N.C.P. PARA USO HUMANO TERAPÉUTICO O PROFILÁCTICO</v>
          </cell>
          <cell r="I157" t="str">
            <v>2.4.5.01.03.3.5.2.6.1.9.9.83</v>
          </cell>
          <cell r="J157">
            <v>64310</v>
          </cell>
        </row>
        <row r="158">
          <cell r="D158" t="str">
            <v xml:space="preserve">CICLOSPORINA 50mg CAPSULA BLANDA (REG) </v>
          </cell>
          <cell r="E158" t="str">
            <v>UNIDAD</v>
          </cell>
          <cell r="F158" t="str">
            <v>Cir_13-2022</v>
          </cell>
          <cell r="G158">
            <v>1</v>
          </cell>
          <cell r="H158" t="str">
            <v>OTROS MEDICAMENTOS N.C.P. PARA USO HUMANO TERAPÉUTICO O PROFILÁCTICO</v>
          </cell>
          <cell r="I158" t="str">
            <v>2.4.5.01.03.3.5.2.6.1.9.9.83</v>
          </cell>
          <cell r="J158">
            <v>4938</v>
          </cell>
        </row>
        <row r="159">
          <cell r="D159" t="str">
            <v xml:space="preserve">CILOSTAZOL 100mg TABLETA (REG) </v>
          </cell>
          <cell r="E159" t="str">
            <v>UNIDAD</v>
          </cell>
          <cell r="F159" t="str">
            <v>Cir_13-2022</v>
          </cell>
          <cell r="G159">
            <v>1</v>
          </cell>
          <cell r="H159" t="str">
            <v>OTROS MEDICAMENTOS N.C.P. PARA USO HUMANO TERAPÉUTICO O PROFILÁCTICO</v>
          </cell>
          <cell r="I159" t="str">
            <v>2.4.5.01.03.3.5.2.6.1.9.9.83</v>
          </cell>
          <cell r="J159">
            <v>814</v>
          </cell>
        </row>
        <row r="160">
          <cell r="D160" t="str">
            <v xml:space="preserve">CILOSTAZOL 50mg TABLETA (REG) </v>
          </cell>
          <cell r="E160" t="str">
            <v>UNIDAD</v>
          </cell>
          <cell r="F160" t="str">
            <v>Cir_13-2022</v>
          </cell>
          <cell r="G160">
            <v>1</v>
          </cell>
          <cell r="H160" t="str">
            <v>OTROS MEDICAMENTOS N.C.P. PARA USO HUMANO TERAPÉUTICO O PROFILÁCTICO</v>
          </cell>
          <cell r="I160" t="str">
            <v>2.4.5.01.03.3.5.2.6.1.9.9.83</v>
          </cell>
          <cell r="J160">
            <v>788</v>
          </cell>
        </row>
        <row r="161">
          <cell r="D161" t="str">
            <v xml:space="preserve">CIPROFLOXACINA 100mg/10mL SOLUCION INYECTABLE VIAL </v>
          </cell>
          <cell r="E161" t="str">
            <v>UNIDAD</v>
          </cell>
          <cell r="F161">
            <v>0</v>
          </cell>
          <cell r="G161">
            <v>1</v>
          </cell>
          <cell r="H161" t="str">
            <v>OTROS MEDICAMENTOS N.C.P. PARA USO HUMANO TERAPÉUTICO O PROFILÁCTICO</v>
          </cell>
          <cell r="I161" t="str">
            <v>2.4.5.01.03.3.5.2.6.1.9.9.83</v>
          </cell>
          <cell r="J161">
            <v>4000</v>
          </cell>
        </row>
        <row r="162">
          <cell r="D162" t="str">
            <v xml:space="preserve">CIPROFLOXACINA 3mg + DEXAMETASONA 1 mg GOTAS OTICAS 7.5 ml </v>
          </cell>
          <cell r="E162" t="str">
            <v>UNIDAD</v>
          </cell>
          <cell r="F162">
            <v>0</v>
          </cell>
          <cell r="G162">
            <v>1</v>
          </cell>
          <cell r="H162" t="str">
            <v>OTROS MEDICAMENTOS N.C.P. PARA USO HUMANO TERAPÉUTICO O PROFILÁCTICO</v>
          </cell>
          <cell r="I162" t="str">
            <v>2.4.5.01.03.3.5.2.6.1.9.9.83</v>
          </cell>
          <cell r="J162">
            <v>34238</v>
          </cell>
        </row>
        <row r="163">
          <cell r="D163" t="str">
            <v xml:space="preserve">CIPROFLOXACINA 500mg TABLETA </v>
          </cell>
          <cell r="E163" t="str">
            <v>UNIDAD</v>
          </cell>
          <cell r="F163">
            <v>0</v>
          </cell>
          <cell r="G163">
            <v>1</v>
          </cell>
          <cell r="H163" t="str">
            <v>OTROS MEDICAMENTOS N.C.P. PARA USO HUMANO TERAPÉUTICO O PROFILÁCTICO</v>
          </cell>
          <cell r="I163" t="str">
            <v>2.4.5.01.03.3.5.2.6.1.9.9.83</v>
          </cell>
          <cell r="J163">
            <v>300</v>
          </cell>
        </row>
        <row r="164">
          <cell r="D164" t="str">
            <v>CISPLATINO 50mg/50mL SOLUCION INYECTABLE VIAL</v>
          </cell>
          <cell r="E164" t="str">
            <v>UNIDAD</v>
          </cell>
          <cell r="F164">
            <v>0</v>
          </cell>
          <cell r="G164">
            <v>1</v>
          </cell>
          <cell r="H164" t="str">
            <v>OTROS MEDICAMENTOS N.C.P. PARA USO HUMANO TERAPÉUTICO O PROFILÁCTICO</v>
          </cell>
          <cell r="I164" t="str">
            <v>2.4.5.01.03.3.5.2.6.1.9.9.83</v>
          </cell>
          <cell r="J164">
            <v>46252</v>
          </cell>
        </row>
        <row r="165">
          <cell r="D165" t="str">
            <v xml:space="preserve">CITARABINA 1000MG/10ML SOLUCION INYECTABLE VIAL (REG) </v>
          </cell>
          <cell r="E165" t="str">
            <v>UNIDAD</v>
          </cell>
          <cell r="F165">
            <v>0</v>
          </cell>
          <cell r="G165">
            <v>1</v>
          </cell>
          <cell r="H165" t="str">
            <v>OTROS MEDICAMENTOS N.C.P. PARA USO HUMANO TERAPÉUTICO O PROFILÁCTICO</v>
          </cell>
          <cell r="I165" t="str">
            <v>2.4.5.01.03.3.5.2.6.1.9.9.83</v>
          </cell>
          <cell r="J165">
            <v>63580</v>
          </cell>
        </row>
        <row r="166">
          <cell r="D166" t="str">
            <v xml:space="preserve">CITRATO DE CALCIO 1500 mg + VITAMINA D3 200 U.I TABLETA </v>
          </cell>
          <cell r="E166" t="str">
            <v>UNIDAD</v>
          </cell>
          <cell r="F166">
            <v>0</v>
          </cell>
          <cell r="G166">
            <v>1</v>
          </cell>
          <cell r="H166" t="str">
            <v>OTROS MEDICAMENTOS N.C.P. PARA USO HUMANO TERAPÉUTICO O PROFILÁCTICO</v>
          </cell>
          <cell r="I166" t="str">
            <v>2.4.5.01.03.3.5.2.6.1.9.9.83</v>
          </cell>
          <cell r="J166">
            <v>1474</v>
          </cell>
        </row>
        <row r="167">
          <cell r="D167" t="str">
            <v xml:space="preserve">CLADRIBINA 10mg/5ml SOLUCION INYECTABLE VIAL (REG) </v>
          </cell>
          <cell r="E167" t="str">
            <v>UNIDAD</v>
          </cell>
          <cell r="F167" t="str">
            <v>Cir_13-2022</v>
          </cell>
          <cell r="G167">
            <v>1</v>
          </cell>
          <cell r="H167" t="str">
            <v>OTROS MEDICAMENTOS N.C.P. PARA USO HUMANO TERAPÉUTICO O PROFILÁCTICO</v>
          </cell>
          <cell r="I167" t="str">
            <v>2.4.5.01.03.3.5.2.6.1.9.9.83</v>
          </cell>
          <cell r="J167">
            <v>1170271</v>
          </cell>
        </row>
        <row r="168">
          <cell r="D168" t="str">
            <v xml:space="preserve">CLARITROMICINA 500mg POLVO LIOFILIADO  PARA SOLUCION INYECTABLE VIAL </v>
          </cell>
          <cell r="E168" t="str">
            <v>UNIDAD</v>
          </cell>
          <cell r="F168">
            <v>0</v>
          </cell>
          <cell r="G168">
            <v>1</v>
          </cell>
          <cell r="H168" t="str">
            <v>OTROS MEDICAMENTOS N.C.P. PARA USO HUMANO TERAPÉUTICO O PROFILÁCTICO</v>
          </cell>
          <cell r="I168" t="str">
            <v>2.4.5.01.03.3.5.2.6.1.9.9.83</v>
          </cell>
          <cell r="J168">
            <v>21111</v>
          </cell>
        </row>
        <row r="169">
          <cell r="D169" t="str">
            <v xml:space="preserve">CLARITROMICINA 500mg TABLETA </v>
          </cell>
          <cell r="E169" t="str">
            <v>UNIDAD</v>
          </cell>
          <cell r="F169">
            <v>0</v>
          </cell>
          <cell r="G169">
            <v>1</v>
          </cell>
          <cell r="H169" t="str">
            <v>OTROS MEDICAMENTOS N.C.P. PARA USO HUMANO TERAPÉUTICO O PROFILÁCTICO</v>
          </cell>
          <cell r="I169" t="str">
            <v>2.4.5.01.03.3.5.2.6.1.9.9.83</v>
          </cell>
          <cell r="J169">
            <v>1633</v>
          </cell>
        </row>
        <row r="170">
          <cell r="D170" t="str">
            <v>CLEMASTINA 2mg/2mL SOLUCION INYECTABLE AMPOLLA</v>
          </cell>
          <cell r="E170" t="str">
            <v>UNIDAD</v>
          </cell>
          <cell r="F170">
            <v>0</v>
          </cell>
          <cell r="G170">
            <v>1</v>
          </cell>
          <cell r="H170" t="str">
            <v>OTROS MEDICAMENTOS N.C.P. PARA USO HUMANO TERAPÉUTICO O PROFILÁCTICO</v>
          </cell>
          <cell r="I170" t="str">
            <v>2.4.5.01.03.3.5.2.6.1.9.9.83</v>
          </cell>
          <cell r="J170">
            <v>16324</v>
          </cell>
        </row>
        <row r="171">
          <cell r="D171" t="str">
            <v>CLINDAMICINA 300mg CAPSULA</v>
          </cell>
          <cell r="E171" t="str">
            <v>UNIDAD</v>
          </cell>
          <cell r="F171">
            <v>0</v>
          </cell>
          <cell r="G171">
            <v>1</v>
          </cell>
          <cell r="H171" t="str">
            <v>OTROS MEDICAMENTOS N.C.P. PARA USO HUMANO TERAPÉUTICO O PROFILÁCTICO</v>
          </cell>
          <cell r="I171" t="str">
            <v>2.4.5.01.03.3.5.2.6.1.9.9.83</v>
          </cell>
          <cell r="J171">
            <v>783</v>
          </cell>
        </row>
        <row r="172">
          <cell r="D172" t="str">
            <v xml:space="preserve">CLINDAMICINA 600mg/4mL SOLUCION INYECTABLE AMPOLLA </v>
          </cell>
          <cell r="E172" t="str">
            <v>UNIDAD</v>
          </cell>
          <cell r="F172">
            <v>0</v>
          </cell>
          <cell r="G172">
            <v>1</v>
          </cell>
          <cell r="H172" t="str">
            <v>OTROS MEDICAMENTOS N.C.P. PARA USO HUMANO TERAPÉUTICO O PROFILÁCTICO</v>
          </cell>
          <cell r="I172" t="str">
            <v>2.4.5.01.03.3.5.2.6.1.9.9.83</v>
          </cell>
          <cell r="J172">
            <v>3934</v>
          </cell>
        </row>
        <row r="173">
          <cell r="D173" t="str">
            <v>CLOBAZAM 10 MG TABLETAS</v>
          </cell>
          <cell r="E173" t="str">
            <v>UNIDAD</v>
          </cell>
          <cell r="F173">
            <v>0</v>
          </cell>
          <cell r="G173">
            <v>1</v>
          </cell>
          <cell r="H173" t="str">
            <v>OTROS MEDICAMENTOS N.C.P. PARA USO HUMANO TERAPÉUTICO O PROFILÁCTICO</v>
          </cell>
          <cell r="I173" t="str">
            <v>2.4.5.01.03.3.5.2.6.1.9.9.83</v>
          </cell>
          <cell r="J173">
            <v>726</v>
          </cell>
        </row>
        <row r="174">
          <cell r="D174" t="str">
            <v>CLOBAZAM 20 MG TABLETAS</v>
          </cell>
          <cell r="E174" t="str">
            <v>UNIDAD</v>
          </cell>
          <cell r="F174">
            <v>0</v>
          </cell>
          <cell r="G174">
            <v>1</v>
          </cell>
          <cell r="H174" t="str">
            <v>OTROS MEDICAMENTOS N.C.P. PARA USO HUMANO TERAPÉUTICO O PROFILÁCTICO</v>
          </cell>
          <cell r="I174" t="str">
            <v>2.4.5.01.03.3.5.2.6.1.9.9.83</v>
          </cell>
          <cell r="J174">
            <v>907</v>
          </cell>
        </row>
        <row r="175">
          <cell r="D175" t="str">
            <v>CLONAZEPAM 0.5mg TABLETA</v>
          </cell>
          <cell r="E175" t="str">
            <v>UNIDAD</v>
          </cell>
          <cell r="F175">
            <v>0</v>
          </cell>
          <cell r="G175">
            <v>1</v>
          </cell>
          <cell r="H175" t="str">
            <v>OTROS MEDICAMENTOS N.C.P. PARA USO HUMANO TERAPÉUTICO O PROFILÁCTICO</v>
          </cell>
          <cell r="I175" t="str">
            <v>2.4.5.01.03.3.5.2.6.1.9.9.83</v>
          </cell>
          <cell r="J175">
            <v>110</v>
          </cell>
        </row>
        <row r="176">
          <cell r="D176" t="str">
            <v>CLONAZEPAM 2.5mg/mL x 20mL SOLUCION ORAL FRASCO</v>
          </cell>
          <cell r="E176" t="str">
            <v>UNIDAD</v>
          </cell>
          <cell r="F176">
            <v>0</v>
          </cell>
          <cell r="G176">
            <v>1</v>
          </cell>
          <cell r="H176" t="str">
            <v>OTROS MEDICAMENTOS N.C.P. PARA USO HUMANO TERAPÉUTICO O PROFILÁCTICO</v>
          </cell>
          <cell r="I176" t="str">
            <v>2.4.5.01.03.3.5.2.6.1.9.9.83</v>
          </cell>
          <cell r="J176">
            <v>8400</v>
          </cell>
        </row>
        <row r="177">
          <cell r="D177" t="str">
            <v>CLONAZEPAM 2mg TABLETA</v>
          </cell>
          <cell r="E177" t="str">
            <v>UNIDAD</v>
          </cell>
          <cell r="F177">
            <v>0</v>
          </cell>
          <cell r="G177">
            <v>1</v>
          </cell>
          <cell r="H177" t="str">
            <v>OTROS MEDICAMENTOS N.C.P. PARA USO HUMANO TERAPÉUTICO O PROFILÁCTICO</v>
          </cell>
          <cell r="I177" t="str">
            <v>2.4.5.01.03.3.5.2.6.1.9.9.83</v>
          </cell>
          <cell r="J177">
            <v>95</v>
          </cell>
        </row>
        <row r="178">
          <cell r="D178" t="str">
            <v xml:space="preserve">CLONIDINA CLORHIDRATO 150mcg TABLETA </v>
          </cell>
          <cell r="E178" t="str">
            <v>UNIDAD</v>
          </cell>
          <cell r="F178">
            <v>0</v>
          </cell>
          <cell r="G178">
            <v>1</v>
          </cell>
          <cell r="H178" t="str">
            <v>OTROS MEDICAMENTOS N.C.P. PARA USO HUMANO TERAPÉUTICO O PROFILÁCTICO</v>
          </cell>
          <cell r="I178" t="str">
            <v>2.4.5.01.03.3.5.2.6.1.9.9.83</v>
          </cell>
          <cell r="J178">
            <v>60</v>
          </cell>
        </row>
        <row r="179">
          <cell r="D179" t="str">
            <v xml:space="preserve">CLORFENIRAMINA MALEATO 2 mg/ 5mL x 120mL JARABE FRASCO </v>
          </cell>
          <cell r="E179" t="str">
            <v>UNIDAD</v>
          </cell>
          <cell r="F179">
            <v>0</v>
          </cell>
          <cell r="G179">
            <v>1</v>
          </cell>
          <cell r="H179" t="str">
            <v>OTROS MEDICAMENTOS N.C.P. PARA USO HUMANO TERAPÉUTICO O PROFILÁCTICO</v>
          </cell>
          <cell r="I179" t="str">
            <v>2.4.5.01.03.3.5.2.6.1.9.9.83</v>
          </cell>
          <cell r="J179">
            <v>2721</v>
          </cell>
        </row>
        <row r="180">
          <cell r="D180" t="str">
            <v>CLORFENIRAMINA MALEATO 4mgTABLETA</v>
          </cell>
          <cell r="E180" t="str">
            <v>UNIDAD</v>
          </cell>
          <cell r="F180">
            <v>0</v>
          </cell>
          <cell r="G180">
            <v>1</v>
          </cell>
          <cell r="H180" t="str">
            <v>OTROS MEDICAMENTOS N.C.P. PARA USO HUMANO TERAPÉUTICO O PROFILÁCTICO</v>
          </cell>
          <cell r="I180" t="str">
            <v>2.4.5.01.03.3.5.2.6.1.9.9.83</v>
          </cell>
          <cell r="J180">
            <v>45</v>
          </cell>
        </row>
        <row r="181">
          <cell r="D181" t="str">
            <v>CLORHIDRATO  DE PROPARACAINA AL 0,5% SOLUCION OFTALMICA</v>
          </cell>
          <cell r="E181" t="str">
            <v>UNIDAD</v>
          </cell>
          <cell r="F181">
            <v>0</v>
          </cell>
          <cell r="G181">
            <v>1</v>
          </cell>
          <cell r="H181" t="str">
            <v>OTROS MEDICAMENTOS N.C.P. PARA USO HUMANO TERAPÉUTICO O PROFILÁCTICO</v>
          </cell>
          <cell r="I181" t="str">
            <v>2.4.5.01.03.3.5.2.6.1.9.9.83</v>
          </cell>
          <cell r="J181">
            <v>87931</v>
          </cell>
        </row>
        <row r="182">
          <cell r="D182" t="str">
            <v>CLOROQUINA  FOSFATO 250mg  [BASE 150mg] TABLETA</v>
          </cell>
          <cell r="E182" t="str">
            <v>UNIDAD</v>
          </cell>
          <cell r="F182">
            <v>0</v>
          </cell>
          <cell r="G182">
            <v>1</v>
          </cell>
          <cell r="H182" t="str">
            <v>OTROS MEDICAMENTOS N.C.P. PARA USO HUMANO TERAPÉUTICO O PROFILÁCTICO</v>
          </cell>
          <cell r="I182" t="str">
            <v>2.4.5.01.03.3.5.2.6.1.9.9.83</v>
          </cell>
          <cell r="J182">
            <v>236</v>
          </cell>
        </row>
        <row r="183">
          <cell r="D183" t="str">
            <v>CLORURO DE SODIO 0.9% x 1000mL PARA IRRIGACION PVC EMPAQUE ESTERIL POLIETILENO ALTA DENSIDAD</v>
          </cell>
          <cell r="E183" t="str">
            <v>UNIDAD</v>
          </cell>
          <cell r="F183">
            <v>0</v>
          </cell>
          <cell r="G183">
            <v>1</v>
          </cell>
          <cell r="H183" t="str">
            <v>OTROS MEDICAMENTOS N.C.P. PARA USO HUMANO TERAPÉUTICO O PROFILÁCTICO</v>
          </cell>
          <cell r="I183" t="str">
            <v>2.4.5.01.03.3.5.2.6.1.9.9.83</v>
          </cell>
          <cell r="J183">
            <v>6740</v>
          </cell>
        </row>
        <row r="184">
          <cell r="D184" t="str">
            <v>CLORURO DE SODIO 0.9% x 100mL SOLUCION INYECTABLE BOLSA</v>
          </cell>
          <cell r="E184" t="str">
            <v>UNIDAD</v>
          </cell>
          <cell r="F184">
            <v>0</v>
          </cell>
          <cell r="G184">
            <v>1</v>
          </cell>
          <cell r="H184" t="str">
            <v>OTROS MEDICAMENTOS N.C.P. PARA USO HUMANO TERAPÉUTICO O PROFILÁCTICO</v>
          </cell>
          <cell r="I184" t="str">
            <v>2.4.5.01.03.3.5.2.6.1.9.9.83</v>
          </cell>
          <cell r="J184">
            <v>2866</v>
          </cell>
        </row>
        <row r="185">
          <cell r="D185" t="str">
            <v xml:space="preserve">CLORURO DE SODIO 0.9% x 250mL SOLUCION INYECTABLE BOLSA </v>
          </cell>
          <cell r="E185" t="str">
            <v>UNIDAD</v>
          </cell>
          <cell r="F185">
            <v>0</v>
          </cell>
          <cell r="G185">
            <v>1</v>
          </cell>
          <cell r="H185" t="str">
            <v>OTROS MEDICAMENTOS N.C.P. PARA USO HUMANO TERAPÉUTICO O PROFILÁCTICO</v>
          </cell>
          <cell r="I185" t="str">
            <v>2.4.5.01.03.3.5.2.6.1.9.9.83</v>
          </cell>
          <cell r="J185">
            <v>3536</v>
          </cell>
        </row>
        <row r="186">
          <cell r="D186" t="str">
            <v>CLORURO DE SODIO 0.9% x 500mL SOLUCION INYECTABLE BOLSA</v>
          </cell>
          <cell r="E186" t="str">
            <v>UNIDAD</v>
          </cell>
          <cell r="F186">
            <v>0</v>
          </cell>
          <cell r="G186">
            <v>1</v>
          </cell>
          <cell r="H186" t="str">
            <v>OTROS MEDICAMENTOS N.C.P. PARA USO HUMANO TERAPÉUTICO O PROFILÁCTICO</v>
          </cell>
          <cell r="I186" t="str">
            <v>2.4.5.01.03.3.5.2.6.1.9.9.83</v>
          </cell>
          <cell r="J186">
            <v>3543</v>
          </cell>
        </row>
        <row r="187">
          <cell r="D187" t="str">
            <v>CLOTRIMAZOL 1% x 40g CREMA  USO TOPICO TUBO</v>
          </cell>
          <cell r="E187" t="str">
            <v>UNIDAD</v>
          </cell>
          <cell r="F187">
            <v>0</v>
          </cell>
          <cell r="G187">
            <v>1</v>
          </cell>
          <cell r="H187" t="str">
            <v>OTROS MEDICAMENTOS N.C.P. PARA USO HUMANO TERAPÉUTICO O PROFILÁCTICO</v>
          </cell>
          <cell r="I187" t="str">
            <v>2.4.5.01.03.3.5.2.6.1.9.9.83</v>
          </cell>
          <cell r="J187">
            <v>5536</v>
          </cell>
        </row>
        <row r="188">
          <cell r="D188" t="str">
            <v xml:space="preserve">CLOTRIMAZOL 1% x 40g CREMA VAGINAL TUBO </v>
          </cell>
          <cell r="E188" t="str">
            <v>UNIDAD</v>
          </cell>
          <cell r="F188">
            <v>0</v>
          </cell>
          <cell r="G188">
            <v>1</v>
          </cell>
          <cell r="H188" t="str">
            <v>OTROS MEDICAMENTOS N.C.P. PARA USO HUMANO TERAPÉUTICO O PROFILÁCTICO</v>
          </cell>
          <cell r="I188" t="str">
            <v>2.4.5.01.03.3.5.2.6.1.9.9.83</v>
          </cell>
          <cell r="J188">
            <v>6724</v>
          </cell>
        </row>
        <row r="189">
          <cell r="D189" t="str">
            <v xml:space="preserve">CLOTRIMAZOL 100 MG TABLETA VAGINAL </v>
          </cell>
          <cell r="E189" t="str">
            <v>UNIDAD</v>
          </cell>
          <cell r="F189">
            <v>0</v>
          </cell>
          <cell r="G189">
            <v>1</v>
          </cell>
          <cell r="H189" t="str">
            <v>OTROS MEDICAMENTOS N.C.P. PARA USO HUMANO TERAPÉUTICO O PROFILÁCTICO</v>
          </cell>
          <cell r="I189" t="str">
            <v>2.4.5.01.03.3.5.2.6.1.9.9.83</v>
          </cell>
          <cell r="J189">
            <v>290</v>
          </cell>
        </row>
        <row r="190">
          <cell r="D190" t="str">
            <v>CLOTRIMAZOL 100mg OVULO USO VAGINAL</v>
          </cell>
          <cell r="E190" t="str">
            <v>UNIDAD</v>
          </cell>
          <cell r="F190">
            <v>0</v>
          </cell>
          <cell r="G190">
            <v>1</v>
          </cell>
          <cell r="H190" t="str">
            <v>OTROS MEDICAMENTOS N.C.P. PARA USO HUMANO TERAPÉUTICO O PROFILÁCTICO</v>
          </cell>
          <cell r="I190" t="str">
            <v>2.4.5.01.03.3.5.2.6.1.9.9.83</v>
          </cell>
          <cell r="J190">
            <v>533</v>
          </cell>
        </row>
        <row r="191">
          <cell r="D191" t="str">
            <v xml:space="preserve">CLOZAPINA 100mg TABLETA </v>
          </cell>
          <cell r="E191" t="str">
            <v>UNIDAD</v>
          </cell>
          <cell r="F191">
            <v>0</v>
          </cell>
          <cell r="G191">
            <v>1</v>
          </cell>
          <cell r="H191" t="str">
            <v>OTROS MEDICAMENTOS N.C.P. PARA USO HUMANO TERAPÉUTICO O PROFILÁCTICO</v>
          </cell>
          <cell r="I191" t="str">
            <v>2.4.5.01.03.3.5.2.6.1.9.9.83</v>
          </cell>
          <cell r="J191">
            <v>253</v>
          </cell>
        </row>
        <row r="192">
          <cell r="D192" t="str">
            <v xml:space="preserve">CLOZAPINA 25mg TABLETA </v>
          </cell>
          <cell r="E192" t="str">
            <v>UNIDAD</v>
          </cell>
          <cell r="F192">
            <v>0</v>
          </cell>
          <cell r="G192">
            <v>1</v>
          </cell>
          <cell r="H192" t="str">
            <v>OTROS MEDICAMENTOS N.C.P. PARA USO HUMANO TERAPÉUTICO O PROFILÁCTICO</v>
          </cell>
          <cell r="I192" t="str">
            <v>2.4.5.01.03.3.5.2.6.1.9.9.83</v>
          </cell>
          <cell r="J192">
            <v>153</v>
          </cell>
        </row>
        <row r="193">
          <cell r="D193" t="str">
            <v>COLCHICINA 0.5mg TABLETA</v>
          </cell>
          <cell r="E193" t="str">
            <v>UNIDAD</v>
          </cell>
          <cell r="F193">
            <v>0</v>
          </cell>
          <cell r="G193">
            <v>1</v>
          </cell>
          <cell r="H193" t="str">
            <v>OTROS MEDICAMENTOS N.C.P. PARA USO HUMANO TERAPÉUTICO O PROFILÁCTICO</v>
          </cell>
          <cell r="I193" t="str">
            <v>2.4.5.01.03.3.5.2.6.1.9.9.83</v>
          </cell>
          <cell r="J193">
            <v>117</v>
          </cell>
        </row>
        <row r="194">
          <cell r="D194" t="str">
            <v>COLESTIRAMINA 4g POLVO GRANULADO SOBRE x 9g</v>
          </cell>
          <cell r="E194" t="str">
            <v>UNIDAD</v>
          </cell>
          <cell r="F194">
            <v>0</v>
          </cell>
          <cell r="G194">
            <v>1</v>
          </cell>
          <cell r="H194" t="str">
            <v>OTROS MEDICAMENTOS N.C.P. PARA USO HUMANO TERAPÉUTICO O PROFILÁCTICO</v>
          </cell>
          <cell r="I194" t="str">
            <v>2.4.5.01.03.3.5.2.6.1.9.9.83</v>
          </cell>
          <cell r="J194">
            <v>3169</v>
          </cell>
        </row>
        <row r="195">
          <cell r="D195" t="str">
            <v xml:space="preserve">COLISTINA BASE 150mg POLVO PARA SOLUCION INYECTABLE VIAL (Equivalente 384mg) (REG) </v>
          </cell>
          <cell r="E195" t="str">
            <v>UNIDAD</v>
          </cell>
          <cell r="F195" t="str">
            <v>Cir_13-2022</v>
          </cell>
          <cell r="G195">
            <v>1</v>
          </cell>
          <cell r="H195" t="str">
            <v>OTROS MEDICAMENTOS N.C.P. PARA USO HUMANO TERAPÉUTICO O PROFILÁCTICO</v>
          </cell>
          <cell r="I195" t="str">
            <v>2.4.5.01.03.3.5.2.6.1.9.9.83</v>
          </cell>
          <cell r="J195">
            <v>80259</v>
          </cell>
        </row>
        <row r="196">
          <cell r="D196" t="str">
            <v>COMPLEJO DE PROTROMBINA HUMANA 500UI POLVO PARA SOLUCION INYECTABLE VIAL</v>
          </cell>
          <cell r="E196">
            <v>0</v>
          </cell>
          <cell r="F196" t="str">
            <v>Cir_13-2022</v>
          </cell>
          <cell r="G196">
            <v>1</v>
          </cell>
          <cell r="H196" t="str">
            <v>OTROS MEDICAMENTOS N.C.P. PARA USO HUMANO TERAPÉUTICO O PROFILÁCTICO</v>
          </cell>
          <cell r="I196" t="str">
            <v>2.4.5.01.03.3.5.2.6.1.9.9.83</v>
          </cell>
          <cell r="J196">
            <v>912110</v>
          </cell>
        </row>
        <row r="197">
          <cell r="D197" t="str">
            <v>CROMOGLICATO DE SODIO 2% x 5mL SOLUCION OFTALMICA FRASCO GOTERO</v>
          </cell>
          <cell r="E197" t="str">
            <v>UNIDAD</v>
          </cell>
          <cell r="F197">
            <v>0</v>
          </cell>
          <cell r="G197">
            <v>1</v>
          </cell>
          <cell r="H197" t="str">
            <v>OTROS MEDICAMENTOS N.C.P. PARA USO HUMANO TERAPÉUTICO O PROFILÁCTICO</v>
          </cell>
          <cell r="I197" t="str">
            <v>2.4.5.01.03.3.5.2.6.1.9.9.83</v>
          </cell>
          <cell r="J197">
            <v>6348</v>
          </cell>
        </row>
        <row r="198">
          <cell r="D198" t="str">
            <v>DABIGATRAN ETEXILATO MESILATO 150mg CAPSULA (REG)</v>
          </cell>
          <cell r="E198" t="str">
            <v>UNIDAD</v>
          </cell>
          <cell r="F198" t="str">
            <v>Cir_13-2022</v>
          </cell>
          <cell r="G198">
            <v>1</v>
          </cell>
          <cell r="H198" t="str">
            <v>OTROS MEDICAMENTOS N.C.P. PARA USO HUMANO TERAPÉUTICO O PROFILÁCTICO</v>
          </cell>
          <cell r="I198" t="str">
            <v>2.4.5.01.03.3.5.2.6.1.9.9.83</v>
          </cell>
          <cell r="J198">
            <v>5241</v>
          </cell>
        </row>
        <row r="199">
          <cell r="D199" t="str">
            <v xml:space="preserve">DACTINOMICINA 0.5mg POLVO PARA SOLUCION INYECTABLE VIAL </v>
          </cell>
          <cell r="E199" t="str">
            <v>UNIDAD</v>
          </cell>
          <cell r="F199">
            <v>0</v>
          </cell>
          <cell r="G199">
            <v>1</v>
          </cell>
          <cell r="H199" t="str">
            <v>OTROS MEDICAMENTOS N.C.P. PARA USO HUMANO TERAPÉUTICO O PROFILÁCTICO</v>
          </cell>
          <cell r="I199" t="str">
            <v>2.4.5.01.03.3.5.2.6.1.9.9.83</v>
          </cell>
          <cell r="J199">
            <v>176453</v>
          </cell>
        </row>
        <row r="200">
          <cell r="D200" t="str">
            <v xml:space="preserve">DANAZOL 200 mg CAPSULA DURA </v>
          </cell>
          <cell r="E200" t="str">
            <v>UNIDAD</v>
          </cell>
          <cell r="F200">
            <v>0</v>
          </cell>
          <cell r="G200">
            <v>1</v>
          </cell>
          <cell r="H200" t="str">
            <v>OTROS MEDICAMENTOS N.C.P. PARA USO HUMANO TERAPÉUTICO O PROFILÁCTICO</v>
          </cell>
          <cell r="I200" t="str">
            <v>2.4.5.01.03.3.5.2.6.1.9.9.83</v>
          </cell>
          <cell r="J200">
            <v>1759</v>
          </cell>
        </row>
        <row r="201">
          <cell r="D201" t="str">
            <v xml:space="preserve">DAPAGLIFLOZINA 10 MG TABLETA  </v>
          </cell>
          <cell r="E201" t="str">
            <v>UNIDAD</v>
          </cell>
          <cell r="F201" t="str">
            <v>Cir_13-2022</v>
          </cell>
          <cell r="G201">
            <v>1</v>
          </cell>
          <cell r="H201" t="str">
            <v>OTROS MEDICAMENTOS N.C.P. PARA USO HUMANO TERAPÉUTICO O PROFILÁCTICO</v>
          </cell>
          <cell r="I201" t="str">
            <v>2.4.5.01.03.3.5.2.6.1.9.9.83</v>
          </cell>
          <cell r="J201">
            <v>5040</v>
          </cell>
        </row>
        <row r="202">
          <cell r="D202" t="str">
            <v>DAPTOMICINA 500mg POLVO PARA SOLUCION INYECTABLE VIAL</v>
          </cell>
          <cell r="E202" t="str">
            <v>UNIDAD</v>
          </cell>
          <cell r="F202">
            <v>0</v>
          </cell>
          <cell r="G202">
            <v>1</v>
          </cell>
          <cell r="H202" t="str">
            <v>OTROS MEDICAMENTOS N.C.P. PARA USO HUMANO TERAPÉUTICO O PROFILÁCTICO</v>
          </cell>
          <cell r="I202" t="str">
            <v>2.4.5.01.03.3.5.2.6.1.9.9.83</v>
          </cell>
          <cell r="J202">
            <v>230990</v>
          </cell>
        </row>
        <row r="203">
          <cell r="D203" t="str">
            <v>DASATINIB 100mg TABLETA (REG)</v>
          </cell>
          <cell r="E203" t="str">
            <v>UNIDAD</v>
          </cell>
          <cell r="F203" t="str">
            <v>Cir_13-2022</v>
          </cell>
          <cell r="G203">
            <v>1</v>
          </cell>
          <cell r="H203" t="str">
            <v>OTROS MEDICAMENTOS N.C.P. PARA USO HUMANO TERAPÉUTICO O PROFILÁCTICO</v>
          </cell>
          <cell r="I203" t="str">
            <v>2.4.5.01.03.3.5.2.6.1.9.9.83</v>
          </cell>
          <cell r="J203">
            <v>311818</v>
          </cell>
        </row>
        <row r="204">
          <cell r="D204" t="str">
            <v xml:space="preserve">DASATINIB 70mg TABLETA </v>
          </cell>
          <cell r="E204" t="str">
            <v>UNIDAD</v>
          </cell>
          <cell r="F204" t="str">
            <v>Cir_13-2022</v>
          </cell>
          <cell r="G204">
            <v>1</v>
          </cell>
          <cell r="H204" t="str">
            <v>OTROS MEDICAMENTOS N.C.P. PARA USO HUMANO TERAPÉUTICO O PROFILÁCTICO</v>
          </cell>
          <cell r="I204" t="str">
            <v>2.4.5.01.03.3.5.2.6.1.9.9.83</v>
          </cell>
          <cell r="J204">
            <v>235887</v>
          </cell>
        </row>
        <row r="205">
          <cell r="D205" t="str">
            <v>DAUNORRUBICINA 20mg POLVO PARA SOLUCION INYECTABLE VIAL</v>
          </cell>
          <cell r="E205" t="str">
            <v>UNIDAD</v>
          </cell>
          <cell r="F205">
            <v>0</v>
          </cell>
          <cell r="G205">
            <v>1</v>
          </cell>
          <cell r="H205" t="str">
            <v>OTROS MEDICAMENTOS N.C.P. PARA USO HUMANO TERAPÉUTICO O PROFILÁCTICO</v>
          </cell>
          <cell r="I205" t="str">
            <v>2.4.5.01.03.3.5.2.6.1.9.9.83</v>
          </cell>
          <cell r="J205">
            <v>99640</v>
          </cell>
        </row>
        <row r="206">
          <cell r="D206" t="str">
            <v>DEFERASIROX X 360 MG TABLETA</v>
          </cell>
          <cell r="E206" t="str">
            <v>Und</v>
          </cell>
          <cell r="F206" t="str">
            <v>Cir_13-2022</v>
          </cell>
          <cell r="G206">
            <v>1</v>
          </cell>
          <cell r="H206" t="str">
            <v>OTROS MEDICAMENTOS N.C.P. PARA USO HUMANO TERAPÉUTICO O PROFILÁCTICO</v>
          </cell>
          <cell r="I206" t="str">
            <v>2.4.5.01.03.3.5.2.6.1.9.9.83</v>
          </cell>
          <cell r="J206">
            <v>62636</v>
          </cell>
        </row>
        <row r="207">
          <cell r="D207" t="str">
            <v>DEFLAZACORT 30mg TABLETA (REG)</v>
          </cell>
          <cell r="E207" t="str">
            <v>UNIDAD</v>
          </cell>
          <cell r="F207" t="str">
            <v>Cir_13-2022</v>
          </cell>
          <cell r="G207">
            <v>1</v>
          </cell>
          <cell r="H207" t="str">
            <v>OTROS MEDICAMENTOS N.C.P. PARA USO HUMANO TERAPÉUTICO O PROFILÁCTICO</v>
          </cell>
          <cell r="I207" t="str">
            <v>2.4.5.01.03.3.5.2.6.1.9.9.83</v>
          </cell>
          <cell r="J207">
            <v>1462</v>
          </cell>
        </row>
        <row r="208">
          <cell r="D208" t="str">
            <v xml:space="preserve">DEGARELIX ACETATO 80mg POLVO PARA SUSPENSION INYECTABLE VIAL (REG) </v>
          </cell>
          <cell r="E208" t="str">
            <v>UNIDAD</v>
          </cell>
          <cell r="F208" t="str">
            <v>Cir_13-2022</v>
          </cell>
          <cell r="G208">
            <v>1</v>
          </cell>
          <cell r="H208" t="str">
            <v>OTROS MEDICAMENTOS N.C.P. PARA USO HUMANO TERAPÉUTICO O PROFILÁCTICO</v>
          </cell>
          <cell r="I208" t="str">
            <v>2.4.5.01.03.3.5.2.6.1.9.9.83</v>
          </cell>
          <cell r="J208">
            <v>417455</v>
          </cell>
        </row>
        <row r="209">
          <cell r="D209" t="str">
            <v xml:space="preserve">DENOSUMAB 60mg/mL SOLUCION INYECTABLE JERINGA PRECARGADA </v>
          </cell>
          <cell r="E209" t="str">
            <v>UNIDAD</v>
          </cell>
          <cell r="F209" t="str">
            <v>Cir_13-2022</v>
          </cell>
          <cell r="G209">
            <v>1</v>
          </cell>
          <cell r="H209" t="str">
            <v>OTROS MEDICAMENTOS N.C.P. PARA USO HUMANO TERAPÉUTICO O PROFILÁCTICO</v>
          </cell>
          <cell r="I209" t="str">
            <v>2.4.5.01.03.3.5.2.6.1.9.9.83</v>
          </cell>
          <cell r="J209">
            <v>677573</v>
          </cell>
        </row>
        <row r="210">
          <cell r="D210" t="str">
            <v xml:space="preserve">DENOSUMAB 70mg/1mL x 1.7mL (120 MG) SOLUCION INYECTABLE </v>
          </cell>
          <cell r="E210" t="str">
            <v>UNIDAD</v>
          </cell>
          <cell r="F210" t="str">
            <v>Cir_13-2022</v>
          </cell>
          <cell r="G210">
            <v>1</v>
          </cell>
          <cell r="H210" t="str">
            <v>OTROS MEDICAMENTOS N.C.P. PARA USO HUMANO TERAPÉUTICO O PROFILÁCTICO</v>
          </cell>
          <cell r="I210" t="str">
            <v>2.4.5.01.03.3.5.2.6.1.9.9.83</v>
          </cell>
          <cell r="J210">
            <v>1355146</v>
          </cell>
        </row>
        <row r="211">
          <cell r="D211" t="str">
            <v xml:space="preserve">DESMOPRESINA ACETATO 0.1mg/mL x 6mL SOLUCION NASAL FRASCO ATOMIZADOR (REG) </v>
          </cell>
          <cell r="E211" t="str">
            <v>UNIDAD</v>
          </cell>
          <cell r="F211" t="str">
            <v>Cir_13-2022</v>
          </cell>
          <cell r="G211">
            <v>1</v>
          </cell>
          <cell r="H211" t="str">
            <v>OTROS MEDICAMENTOS N.C.P. PARA USO HUMANO TERAPÉUTICO O PROFILÁCTICO</v>
          </cell>
          <cell r="I211" t="str">
            <v>2.4.5.01.03.3.5.2.6.1.9.9.83</v>
          </cell>
          <cell r="J211">
            <v>117066</v>
          </cell>
        </row>
        <row r="212">
          <cell r="D212" t="str">
            <v xml:space="preserve">DESMOPRESINA ACETATO 15mcg/1mL SOLUCION INYECTABLE AMPOLLA (REG) </v>
          </cell>
          <cell r="E212" t="str">
            <v>UNIDAD</v>
          </cell>
          <cell r="F212" t="str">
            <v>Cir_13-2022</v>
          </cell>
          <cell r="G212">
            <v>1</v>
          </cell>
          <cell r="H212" t="str">
            <v>OTROS MEDICAMENTOS N.C.P. PARA USO HUMANO TERAPÉUTICO O PROFILÁCTICO</v>
          </cell>
          <cell r="I212" t="str">
            <v>2.4.5.01.03.3.5.2.6.1.9.9.83</v>
          </cell>
          <cell r="J212">
            <v>81570</v>
          </cell>
        </row>
        <row r="213">
          <cell r="D213" t="str">
            <v xml:space="preserve">DEXAMETASONA 1mg + NEOMICINA 3.5mg + POLIMIXINA B 6.000UI x (5mL) SUSPENSION OFTALMICA FRASCO </v>
          </cell>
          <cell r="E213" t="str">
            <v>UNIDAD</v>
          </cell>
          <cell r="F213">
            <v>0</v>
          </cell>
          <cell r="G213">
            <v>1</v>
          </cell>
          <cell r="H213" t="str">
            <v>OTROS MEDICAMENTOS N.C.P. PARA USO HUMANO TERAPÉUTICO O PROFILÁCTICO</v>
          </cell>
          <cell r="I213" t="str">
            <v>2.4.5.01.03.3.5.2.6.1.9.9.83</v>
          </cell>
          <cell r="J213">
            <v>4353</v>
          </cell>
        </row>
        <row r="214">
          <cell r="D214" t="str">
            <v>DEXAMETASONA 8mg/2mL  SOLUCION INYECTABLE AMPOLLA</v>
          </cell>
          <cell r="E214" t="str">
            <v>UNIDAD</v>
          </cell>
          <cell r="F214">
            <v>0</v>
          </cell>
          <cell r="G214">
            <v>1</v>
          </cell>
          <cell r="H214" t="str">
            <v>OTROS MEDICAMENTOS N.C.P. PARA USO HUMANO TERAPÉUTICO O PROFILÁCTICO</v>
          </cell>
          <cell r="I214" t="str">
            <v>2.4.5.01.03.3.5.2.6.1.9.9.83</v>
          </cell>
          <cell r="J214">
            <v>798</v>
          </cell>
        </row>
        <row r="215">
          <cell r="D215" t="str">
            <v xml:space="preserve">DEXAMETASONA FOSFATO 4mg/1mL SOLUCION INYECTABLE AMPOLLA </v>
          </cell>
          <cell r="E215" t="str">
            <v>UNIDAD</v>
          </cell>
          <cell r="F215">
            <v>0</v>
          </cell>
          <cell r="G215">
            <v>1</v>
          </cell>
          <cell r="H215" t="str">
            <v>OTROS MEDICAMENTOS N.C.P. PARA USO HUMANO TERAPÉUTICO O PROFILÁCTICO</v>
          </cell>
          <cell r="I215" t="str">
            <v>2.4.5.01.03.3.5.2.6.1.9.9.83</v>
          </cell>
          <cell r="J215">
            <v>762</v>
          </cell>
        </row>
        <row r="216">
          <cell r="D216" t="str">
            <v>DEXTROSA 10% x 500mL SOLUCION INYECTABLE BOLSA</v>
          </cell>
          <cell r="E216" t="str">
            <v>UNIDAD</v>
          </cell>
          <cell r="F216">
            <v>0</v>
          </cell>
          <cell r="G216">
            <v>1</v>
          </cell>
          <cell r="H216" t="str">
            <v>OTROS MEDICAMENTOS N.C.P. PARA USO HUMANO TERAPÉUTICO O PROFILÁCTICO</v>
          </cell>
          <cell r="I216" t="str">
            <v>2.4.5.01.03.3.5.2.6.1.9.9.83</v>
          </cell>
          <cell r="J216">
            <v>4353</v>
          </cell>
        </row>
        <row r="217">
          <cell r="D217" t="str">
            <v xml:space="preserve">DEXTROSA 5% x 500mL SOLUCION INYECTABLE BOLSA </v>
          </cell>
          <cell r="E217" t="str">
            <v>UNIDAD</v>
          </cell>
          <cell r="F217">
            <v>0</v>
          </cell>
          <cell r="G217">
            <v>1</v>
          </cell>
          <cell r="H217" t="str">
            <v>OTROS MEDICAMENTOS N.C.P. PARA USO HUMANO TERAPÉUTICO O PROFILÁCTICO</v>
          </cell>
          <cell r="I217" t="str">
            <v>2.4.5.01.03.3.5.2.6.1.9.9.83</v>
          </cell>
          <cell r="J217">
            <v>4000</v>
          </cell>
        </row>
        <row r="218">
          <cell r="D218" t="str">
            <v>DEXTROSA 50% x 500mL SOLUCION INYECTABLE BOLSA</v>
          </cell>
          <cell r="E218" t="str">
            <v>UNIDAD</v>
          </cell>
          <cell r="F218">
            <v>0</v>
          </cell>
          <cell r="G218">
            <v>1</v>
          </cell>
          <cell r="H218" t="str">
            <v>OTROS MEDICAMENTOS N.C.P. PARA USO HUMANO TERAPÉUTICO O PROFILÁCTICO</v>
          </cell>
          <cell r="I218" t="str">
            <v>2.4.5.01.03.3.5.2.6.1.9.9.83</v>
          </cell>
          <cell r="J218">
            <v>10031</v>
          </cell>
        </row>
        <row r="219">
          <cell r="D219" t="str">
            <v>DIAZEPAM 10mg SOLUCION INYECTABLE AMPOLLA</v>
          </cell>
          <cell r="E219" t="str">
            <v>UNIDAD</v>
          </cell>
          <cell r="F219">
            <v>0</v>
          </cell>
          <cell r="G219">
            <v>1</v>
          </cell>
          <cell r="H219" t="str">
            <v>OTROS MEDICAMENTOS N.C.P. PARA USO HUMANO TERAPÉUTICO O PROFILÁCTICO</v>
          </cell>
          <cell r="I219" t="str">
            <v>2.4.5.01.03.3.5.2.6.1.9.9.83</v>
          </cell>
          <cell r="J219">
            <v>5695</v>
          </cell>
        </row>
        <row r="220">
          <cell r="D220" t="str">
            <v>DICLOFENACO SODICO 50mg TABLETA</v>
          </cell>
          <cell r="E220" t="str">
            <v>UNIDAD</v>
          </cell>
          <cell r="F220">
            <v>0</v>
          </cell>
          <cell r="G220">
            <v>1</v>
          </cell>
          <cell r="H220" t="str">
            <v>OTROS MEDICAMENTOS N.C.P. PARA USO HUMANO TERAPÉUTICO O PROFILÁCTICO</v>
          </cell>
          <cell r="I220" t="str">
            <v>2.4.5.01.03.3.5.2.6.1.9.9.83</v>
          </cell>
          <cell r="J220">
            <v>62</v>
          </cell>
        </row>
        <row r="221">
          <cell r="D221" t="str">
            <v xml:space="preserve">DICLOFENACO SODICO 75mg SOLUCION INYECTABLE AMPOLLA </v>
          </cell>
          <cell r="E221" t="str">
            <v>UNIDAD</v>
          </cell>
          <cell r="F221">
            <v>0</v>
          </cell>
          <cell r="G221">
            <v>1</v>
          </cell>
          <cell r="H221" t="str">
            <v>OTROS MEDICAMENTOS N.C.P. PARA USO HUMANO TERAPÉUTICO O PROFILÁCTICO</v>
          </cell>
          <cell r="I221" t="str">
            <v>2.4.5.01.03.3.5.2.6.1.9.9.83</v>
          </cell>
          <cell r="J221">
            <v>853</v>
          </cell>
        </row>
        <row r="222">
          <cell r="D222" t="str">
            <v xml:space="preserve">DICLOXACILINA 500mg CAPSULA </v>
          </cell>
          <cell r="E222" t="str">
            <v>UNIDAD</v>
          </cell>
          <cell r="F222">
            <v>0</v>
          </cell>
          <cell r="G222">
            <v>1</v>
          </cell>
          <cell r="H222" t="str">
            <v>OTROS MEDICAMENTOS N.C.P. PARA USO HUMANO TERAPÉUTICO O PROFILÁCTICO</v>
          </cell>
          <cell r="I222" t="str">
            <v>2.4.5.01.03.3.5.2.6.1.9.9.83</v>
          </cell>
          <cell r="J222">
            <v>503</v>
          </cell>
        </row>
        <row r="223">
          <cell r="D223" t="str">
            <v>DIFENHIDRAMINA CLORHIDRATO 12.5mg /5mL JARABE FRASCO x 120 ML</v>
          </cell>
          <cell r="E223" t="str">
            <v>UNIDAD</v>
          </cell>
          <cell r="F223">
            <v>0</v>
          </cell>
          <cell r="G223">
            <v>1</v>
          </cell>
          <cell r="H223" t="str">
            <v>OTROS MEDICAMENTOS N.C.P. PARA USO HUMANO TERAPÉUTICO O PROFILÁCTICO</v>
          </cell>
          <cell r="I223" t="str">
            <v>2.4.5.01.03.3.5.2.6.1.9.9.83</v>
          </cell>
          <cell r="J223">
            <v>4117</v>
          </cell>
        </row>
        <row r="224">
          <cell r="D224" t="str">
            <v>DIFENHIDRAMINA CLORHIDRATO 50mg CAPSULA</v>
          </cell>
          <cell r="E224" t="str">
            <v>UNIDAD</v>
          </cell>
          <cell r="F224">
            <v>0</v>
          </cell>
          <cell r="G224">
            <v>1</v>
          </cell>
          <cell r="H224" t="str">
            <v>OTROS MEDICAMENTOS N.C.P. PARA USO HUMANO TERAPÉUTICO O PROFILÁCTICO</v>
          </cell>
          <cell r="I224" t="str">
            <v>2.4.5.01.03.3.5.2.6.1.9.9.83</v>
          </cell>
          <cell r="J224">
            <v>203</v>
          </cell>
        </row>
        <row r="225">
          <cell r="D225" t="str">
            <v xml:space="preserve">DIHIDROCODEINA 2.42mg/mL x 120mL SOLUCION ORAL FRASCO </v>
          </cell>
          <cell r="E225" t="str">
            <v>UNIDAD</v>
          </cell>
          <cell r="F225">
            <v>0</v>
          </cell>
          <cell r="G225">
            <v>1</v>
          </cell>
          <cell r="H225" t="str">
            <v>OTROS MEDICAMENTOS N.C.P. PARA USO HUMANO TERAPÉUTICO O PROFILÁCTICO</v>
          </cell>
          <cell r="I225" t="str">
            <v>2.4.5.01.03.3.5.2.6.1.9.9.83</v>
          </cell>
          <cell r="J225">
            <v>8162</v>
          </cell>
        </row>
        <row r="226">
          <cell r="D226" t="str">
            <v>DIMENHIDRINATO 50mg TABLETA</v>
          </cell>
          <cell r="E226" t="str">
            <v>UNIDAD</v>
          </cell>
          <cell r="F226">
            <v>0</v>
          </cell>
          <cell r="G226">
            <v>1</v>
          </cell>
          <cell r="H226" t="str">
            <v>OTROS MEDICAMENTOS N.C.P. PARA USO HUMANO TERAPÉUTICO O PROFILÁCTICO</v>
          </cell>
          <cell r="I226" t="str">
            <v>2.4.5.01.03.3.5.2.6.1.9.9.83</v>
          </cell>
          <cell r="J226">
            <v>102</v>
          </cell>
        </row>
        <row r="227">
          <cell r="D227" t="str">
            <v xml:space="preserve">DIOSMINA 450mg + HESPERIDINA 50mg (500mg) CAPSULA BLANDA </v>
          </cell>
          <cell r="E227" t="str">
            <v>UNIDAD</v>
          </cell>
          <cell r="F227" t="str">
            <v>Cir_13-2022</v>
          </cell>
          <cell r="G227">
            <v>1</v>
          </cell>
          <cell r="H227" t="str">
            <v>OTROS MEDICAMENTOS N.C.P. PARA USO HUMANO TERAPÉUTICO O PROFILÁCTICO</v>
          </cell>
          <cell r="I227" t="str">
            <v>2.4.5.01.03.3.5.2.6.1.9.9.83</v>
          </cell>
          <cell r="J227">
            <v>647</v>
          </cell>
        </row>
        <row r="228">
          <cell r="D228" t="str">
            <v>DIPIRONA 1g/2mL SOLUCION INYECTABLE AMPOLLA</v>
          </cell>
          <cell r="E228" t="str">
            <v>UNIDAD</v>
          </cell>
          <cell r="F228">
            <v>0</v>
          </cell>
          <cell r="G228">
            <v>1</v>
          </cell>
          <cell r="H228" t="str">
            <v>OTROS MEDICAMENTOS N.C.P. PARA USO HUMANO TERAPÉUTICO O PROFILÁCTICO</v>
          </cell>
          <cell r="I228" t="str">
            <v>2.4.5.01.03.3.5.2.6.1.9.9.83</v>
          </cell>
          <cell r="J228">
            <v>841</v>
          </cell>
        </row>
        <row r="229">
          <cell r="D229" t="str">
            <v xml:space="preserve">DOCETAXEL TRIHIDRATO 80mg/2mL POLVO PARA SOLUCION INYECTABLE VIAL (REG) </v>
          </cell>
          <cell r="E229" t="str">
            <v>UNIDAD</v>
          </cell>
          <cell r="F229" t="str">
            <v>Cir_13-2022</v>
          </cell>
          <cell r="G229">
            <v>1</v>
          </cell>
          <cell r="H229" t="str">
            <v>OTROS MEDICAMENTOS N.C.P. PARA USO HUMANO TERAPÉUTICO O PROFILÁCTICO</v>
          </cell>
          <cell r="I229" t="str">
            <v>2.4.5.01.03.3.5.2.6.1.9.9.83</v>
          </cell>
          <cell r="J229">
            <v>148276</v>
          </cell>
        </row>
        <row r="230">
          <cell r="D230" t="str">
            <v>DOLUTEGRAVIR 50 mg  FRASCO X 30 TABLETAS (REG)</v>
          </cell>
          <cell r="E230" t="str">
            <v>UNIDAD</v>
          </cell>
          <cell r="F230" t="str">
            <v>Cir_13-2022</v>
          </cell>
          <cell r="G230">
            <v>1</v>
          </cell>
          <cell r="H230" t="str">
            <v>OTROS MEDICAMENTOS N.C.P. PARA USO HUMANO TERAPÉUTICO O PROFILÁCTICO</v>
          </cell>
          <cell r="I230" t="str">
            <v>2.4.5.01.03.3.5.2.6.1.9.9.83</v>
          </cell>
          <cell r="J230">
            <v>21452</v>
          </cell>
        </row>
        <row r="231">
          <cell r="D231" t="str">
            <v xml:space="preserve">DOMPERIDONA 1mg/mL SUSPENSION ORAL FRASCO 60 ml (REG) </v>
          </cell>
          <cell r="E231" t="str">
            <v>UNIDAD</v>
          </cell>
          <cell r="F231">
            <v>0</v>
          </cell>
          <cell r="G231">
            <v>1</v>
          </cell>
          <cell r="H231" t="str">
            <v>OTROS MEDICAMENTOS N.C.P. PARA USO HUMANO TERAPÉUTICO O PROFILÁCTICO</v>
          </cell>
          <cell r="I231" t="str">
            <v>2.4.5.01.03.3.5.2.6.1.9.9.83</v>
          </cell>
          <cell r="J231">
            <v>10550</v>
          </cell>
        </row>
        <row r="232">
          <cell r="D232" t="str">
            <v>DOMPERIDONA TABLETAS 10 MG (REG)</v>
          </cell>
          <cell r="E232" t="str">
            <v>UNIDAD</v>
          </cell>
          <cell r="F232" t="str">
            <v>Cir_13-2022</v>
          </cell>
          <cell r="G232">
            <v>1</v>
          </cell>
          <cell r="H232" t="str">
            <v>OTROS MEDICAMENTOS N.C.P. PARA USO HUMANO TERAPÉUTICO O PROFILÁCTICO</v>
          </cell>
          <cell r="I232" t="str">
            <v>2.4.5.01.03.3.5.2.6.1.9.9.83</v>
          </cell>
          <cell r="J232">
            <v>179</v>
          </cell>
        </row>
        <row r="233">
          <cell r="D233" t="str">
            <v xml:space="preserve">DORIPENEM 500mg POLVO PARA SOLUCION INYECTABLE VIAL (REG) </v>
          </cell>
          <cell r="E233" t="str">
            <v>UNIDAD</v>
          </cell>
          <cell r="F233" t="str">
            <v>Cir_13-2022</v>
          </cell>
          <cell r="G233">
            <v>1</v>
          </cell>
          <cell r="H233" t="str">
            <v>OTROS MEDICAMENTOS N.C.P. PARA USO HUMANO TERAPÉUTICO O PROFILÁCTICO</v>
          </cell>
          <cell r="I233" t="str">
            <v>2.4.5.01.03.3.5.2.6.1.9.9.83</v>
          </cell>
          <cell r="J233">
            <v>58621</v>
          </cell>
        </row>
        <row r="234">
          <cell r="D234" t="str">
            <v>DORZOLAMIDA 20mg/mL +TIMOLOL 5mg/mL x 6mL SOLUCION OFTALMICA FRASCO GOTERO (REG)</v>
          </cell>
          <cell r="E234" t="str">
            <v>UNIDAD</v>
          </cell>
          <cell r="F234">
            <v>0</v>
          </cell>
          <cell r="G234">
            <v>1</v>
          </cell>
          <cell r="H234" t="str">
            <v>OTROS MEDICAMENTOS N.C.P. PARA USO HUMANO TERAPÉUTICO O PROFILÁCTICO</v>
          </cell>
          <cell r="I234" t="str">
            <v>2.4.5.01.03.3.5.2.6.1.9.9.83</v>
          </cell>
          <cell r="J234">
            <v>25850</v>
          </cell>
        </row>
        <row r="235">
          <cell r="D235" t="str">
            <v>DOXICICLINA 100mg CAPSULA</v>
          </cell>
          <cell r="E235" t="str">
            <v>UNIDAD</v>
          </cell>
          <cell r="F235">
            <v>0</v>
          </cell>
          <cell r="G235">
            <v>1</v>
          </cell>
          <cell r="H235" t="str">
            <v>OTROS MEDICAMENTOS N.C.P. PARA USO HUMANO TERAPÉUTICO O PROFILÁCTICO</v>
          </cell>
          <cell r="I235" t="str">
            <v>2.4.5.01.03.3.5.2.6.1.9.9.83</v>
          </cell>
          <cell r="J235">
            <v>247</v>
          </cell>
        </row>
        <row r="236">
          <cell r="D236" t="str">
            <v xml:space="preserve">DOXORRUBICINA 10 MG/ 5ML POLVO PARA SOLUCION INYECTABLE VIAL (REG) </v>
          </cell>
          <cell r="E236" t="str">
            <v>UNIDAD</v>
          </cell>
          <cell r="F236" t="str">
            <v>Cir_13-2022</v>
          </cell>
          <cell r="G236">
            <v>1</v>
          </cell>
          <cell r="H236" t="str">
            <v>OTROS MEDICAMENTOS N.C.P. PARA USO HUMANO TERAPÉUTICO O PROFILÁCTICO</v>
          </cell>
          <cell r="I236" t="str">
            <v>2.4.5.01.03.3.5.2.6.1.9.9.83</v>
          </cell>
          <cell r="J236">
            <v>11749</v>
          </cell>
        </row>
        <row r="237">
          <cell r="D237" t="str">
            <v>DOXORRUBICINA 50mg /25ml  SOLUCION INYECTABLE VIAL (REG)</v>
          </cell>
          <cell r="E237" t="str">
            <v>UNIDAD</v>
          </cell>
          <cell r="F237" t="str">
            <v>Cir_13-2022</v>
          </cell>
          <cell r="G237">
            <v>1</v>
          </cell>
          <cell r="H237" t="str">
            <v>OTROS MEDICAMENTOS N.C.P. PARA USO HUMANO TERAPÉUTICO O PROFILÁCTICO</v>
          </cell>
          <cell r="I237" t="str">
            <v>2.4.5.01.03.3.5.2.6.1.9.9.83</v>
          </cell>
          <cell r="J237">
            <v>58746</v>
          </cell>
        </row>
        <row r="238">
          <cell r="D238" t="str">
            <v xml:space="preserve">DOXORRUBICINA PEGILADA 20 MG SUSPENSIÓN INYECTABLE </v>
          </cell>
          <cell r="E238" t="str">
            <v>UNIDAD</v>
          </cell>
          <cell r="F238" t="str">
            <v>Cir_13-2022</v>
          </cell>
          <cell r="G238">
            <v>1</v>
          </cell>
          <cell r="H238" t="str">
            <v>OTROS MEDICAMENTOS N.C.P. PARA USO HUMANO TERAPÉUTICO O PROFILÁCTICO</v>
          </cell>
          <cell r="I238" t="str">
            <v>2.4.5.01.03.3.5.2.6.1.9.9.83</v>
          </cell>
          <cell r="J238">
            <v>1113718</v>
          </cell>
        </row>
        <row r="239">
          <cell r="D239" t="str">
            <v xml:space="preserve">DOXORUBICINA LIPOSOMAL 20 mg/10mL SUSPENSION INYECTBLE AMPOLLA (REG) </v>
          </cell>
          <cell r="E239" t="str">
            <v>UNIDAD</v>
          </cell>
          <cell r="F239" t="str">
            <v>Cir_13-2022</v>
          </cell>
          <cell r="G239">
            <v>1</v>
          </cell>
          <cell r="H239" t="str">
            <v>OTROS MEDICAMENTOS N.C.P. PARA USO HUMANO TERAPÉUTICO O PROFILÁCTICO</v>
          </cell>
          <cell r="I239" t="str">
            <v>2.4.5.01.03.3.5.2.6.1.9.9.83</v>
          </cell>
          <cell r="J239">
            <v>1113718</v>
          </cell>
        </row>
        <row r="240">
          <cell r="D240" t="str">
            <v xml:space="preserve">EFAVIRENZ 600mg TABLETA FRASCO (REG) </v>
          </cell>
          <cell r="E240" t="str">
            <v>UNIDAD</v>
          </cell>
          <cell r="F240" t="str">
            <v>Cir_13-2022</v>
          </cell>
          <cell r="G240">
            <v>1</v>
          </cell>
          <cell r="H240" t="str">
            <v>OTROS MEDICAMENTOS N.C.P. PARA USO HUMANO TERAPÉUTICO O PROFILÁCTICO</v>
          </cell>
          <cell r="I240" t="str">
            <v>2.4.5.01.03.3.5.2.6.1.9.9.83</v>
          </cell>
          <cell r="J240">
            <v>919</v>
          </cell>
        </row>
        <row r="241">
          <cell r="D241" t="str">
            <v>ELTROMBOPAG 25mg TABLETA RECUBIERTA (REG)</v>
          </cell>
          <cell r="E241" t="str">
            <v>UNIDAD</v>
          </cell>
          <cell r="F241" t="str">
            <v>Cir_13-2022</v>
          </cell>
          <cell r="G241">
            <v>1</v>
          </cell>
          <cell r="H241" t="str">
            <v>OTROS MEDICAMENTOS N.C.P. PARA USO HUMANO TERAPÉUTICO O PROFILÁCTICO</v>
          </cell>
          <cell r="I241" t="str">
            <v>2.4.5.01.03.3.5.2.6.1.9.9.83</v>
          </cell>
          <cell r="J241">
            <v>116501</v>
          </cell>
        </row>
        <row r="242">
          <cell r="D242" t="str">
            <v>ELTROMBOPAG 50mg TABLETA RECUBIERTA (REG)</v>
          </cell>
          <cell r="E242">
            <v>0</v>
          </cell>
          <cell r="F242" t="str">
            <v>Cir_13-2022</v>
          </cell>
          <cell r="G242">
            <v>1</v>
          </cell>
          <cell r="H242" t="str">
            <v>OTROS MEDICAMENTOS N.C.P. PARA USO HUMANO TERAPÉUTICO O PROFILÁCTICO</v>
          </cell>
          <cell r="I242" t="str">
            <v>2.4.5.01.03.3.5.2.6.1.9.9.83</v>
          </cell>
          <cell r="J242">
            <v>233003</v>
          </cell>
        </row>
        <row r="243">
          <cell r="D243" t="str">
            <v xml:space="preserve">EMPAGLIFLOZINA 10MG  TABLETA </v>
          </cell>
          <cell r="E243" t="str">
            <v>UNIDAD</v>
          </cell>
          <cell r="F243" t="str">
            <v>Cir_13-2022</v>
          </cell>
          <cell r="G243">
            <v>1</v>
          </cell>
          <cell r="H243" t="str">
            <v>OTROS MEDICAMENTOS N.C.P. PARA USO HUMANO TERAPÉUTICO O PROFILÁCTICO</v>
          </cell>
          <cell r="I243" t="str">
            <v>2.4.5.01.03.3.5.2.6.1.9.9.83</v>
          </cell>
          <cell r="J243">
            <v>3696</v>
          </cell>
        </row>
        <row r="244">
          <cell r="D244" t="str">
            <v xml:space="preserve">EMTRICITABINA 200mg +TENOFOVIR 300mg FRASCO X 30 TABLETAS CUM (REG) </v>
          </cell>
          <cell r="E244" t="str">
            <v>UNIDAD</v>
          </cell>
          <cell r="F244" t="str">
            <v>Cir_13-2022</v>
          </cell>
          <cell r="G244">
            <v>1</v>
          </cell>
          <cell r="H244" t="str">
            <v>OTROS MEDICAMENTOS N.C.P. PARA USO HUMANO TERAPÉUTICO O PROFILÁCTICO</v>
          </cell>
          <cell r="I244" t="str">
            <v>2.4.5.01.03.3.5.2.6.1.9.9.83</v>
          </cell>
          <cell r="J244">
            <v>1613</v>
          </cell>
        </row>
        <row r="245">
          <cell r="D245" t="str">
            <v xml:space="preserve">ENALAPRIL MALEATO 20mg TABLETA </v>
          </cell>
          <cell r="E245" t="str">
            <v>UNIDAD</v>
          </cell>
          <cell r="F245">
            <v>0</v>
          </cell>
          <cell r="G245">
            <v>1</v>
          </cell>
          <cell r="H245" t="str">
            <v>OTROS MEDICAMENTOS N.C.P. PARA USO HUMANO TERAPÉUTICO O PROFILÁCTICO</v>
          </cell>
          <cell r="I245" t="str">
            <v>2.4.5.01.03.3.5.2.6.1.9.9.83</v>
          </cell>
          <cell r="J245">
            <v>81</v>
          </cell>
        </row>
        <row r="246">
          <cell r="D246" t="str">
            <v xml:space="preserve">ENALAPRIL MALEATO 5mgTABLETA </v>
          </cell>
          <cell r="E246" t="str">
            <v>UNIDAD</v>
          </cell>
          <cell r="F246">
            <v>0</v>
          </cell>
          <cell r="G246">
            <v>1</v>
          </cell>
          <cell r="H246" t="str">
            <v>OTROS MEDICAMENTOS N.C.P. PARA USO HUMANO TERAPÉUTICO O PROFILÁCTICO</v>
          </cell>
          <cell r="I246" t="str">
            <v>2.4.5.01.03.3.5.2.6.1.9.9.83</v>
          </cell>
          <cell r="J246">
            <v>172</v>
          </cell>
        </row>
        <row r="247">
          <cell r="D247" t="str">
            <v>ENEMA DE FOSFATO DE SODIO DIBASICO 6 g + FOSFATO  DE SODIO MONOBÁSICO 16g x 133 mL SOLUCION RECTAL BOLSA</v>
          </cell>
          <cell r="E247" t="str">
            <v>UNIDAD</v>
          </cell>
          <cell r="F247">
            <v>0</v>
          </cell>
          <cell r="G247">
            <v>1</v>
          </cell>
          <cell r="H247" t="str">
            <v>OTROS MEDICAMENTOS N.C.P. PARA USO HUMANO TERAPÉUTICO O PROFILÁCTICO</v>
          </cell>
          <cell r="I247" t="str">
            <v>2.4.5.01.03.3.5.2.6.1.9.9.83</v>
          </cell>
          <cell r="J247">
            <v>15143</v>
          </cell>
        </row>
        <row r="248">
          <cell r="D248" t="str">
            <v>ENEMA DE FOSFATO DE SODIO DIBASICO 6g + FOSFATO DE SODIO MONOBASICO 16g x 133 mL SOLUCION ORAL FRASCO</v>
          </cell>
          <cell r="E248" t="str">
            <v>UNIDAD</v>
          </cell>
          <cell r="F248">
            <v>0</v>
          </cell>
          <cell r="G248">
            <v>1</v>
          </cell>
          <cell r="H248" t="str">
            <v>OTROS MEDICAMENTOS N.C.P. PARA USO HUMANO TERAPÉUTICO O PROFILÁCTICO</v>
          </cell>
          <cell r="I248" t="str">
            <v>2.4.5.01.03.3.5.2.6.1.9.9.83</v>
          </cell>
          <cell r="J248">
            <v>11907</v>
          </cell>
        </row>
        <row r="249">
          <cell r="D249" t="str">
            <v>ENZALUTAMIDA TABLETA DE 40 MG</v>
          </cell>
          <cell r="E249" t="str">
            <v>UNIDAD</v>
          </cell>
          <cell r="F249" t="str">
            <v>Cir_13-2022</v>
          </cell>
          <cell r="G249">
            <v>1</v>
          </cell>
          <cell r="H249" t="str">
            <v>OTROS MEDICAMENTOS N.C.P. PARA USO HUMANO TERAPÉUTICO O PROFILÁCTICO</v>
          </cell>
          <cell r="I249" t="str">
            <v>2.4.5.01.03.3.5.2.6.1.9.9.83</v>
          </cell>
          <cell r="J249">
            <v>93516</v>
          </cell>
        </row>
        <row r="250">
          <cell r="D250" t="str">
            <v xml:space="preserve">ERGONOVINA MALEATO 0.2mg/mL SOLUCION INYECTABLE AMPOLLA </v>
          </cell>
          <cell r="E250" t="str">
            <v>UNIDAD</v>
          </cell>
          <cell r="F250" t="str">
            <v>Cir_13-2022</v>
          </cell>
          <cell r="G250">
            <v>1</v>
          </cell>
          <cell r="H250" t="str">
            <v>OTROS MEDICAMENTOS N.C.P. PARA USO HUMANO TERAPÉUTICO O PROFILÁCTICO</v>
          </cell>
          <cell r="I250" t="str">
            <v>2.4.5.01.03.3.5.2.6.1.9.9.83</v>
          </cell>
          <cell r="J250">
            <v>1547</v>
          </cell>
        </row>
        <row r="251">
          <cell r="D251" t="str">
            <v>ERITROMICINA 500mg TABLETA</v>
          </cell>
          <cell r="E251" t="str">
            <v>UNIDAD</v>
          </cell>
          <cell r="F251">
            <v>0</v>
          </cell>
          <cell r="G251">
            <v>1</v>
          </cell>
          <cell r="H251" t="str">
            <v>OTROS MEDICAMENTOS N.C.P. PARA USO HUMANO TERAPÉUTICO O PROFILÁCTICO</v>
          </cell>
          <cell r="I251" t="str">
            <v>2.4.5.01.03.3.5.2.6.1.9.9.83</v>
          </cell>
          <cell r="J251">
            <v>807</v>
          </cell>
        </row>
        <row r="252">
          <cell r="D252" t="str">
            <v>ERITROMICINA 50mg/mL x 60mL  SUSPENSION ORAL FRASCO</v>
          </cell>
          <cell r="E252" t="str">
            <v>UNIDAD</v>
          </cell>
          <cell r="F252">
            <v>0</v>
          </cell>
          <cell r="G252">
            <v>1</v>
          </cell>
          <cell r="H252" t="str">
            <v>OTROS MEDICAMENTOS N.C.P. PARA USO HUMANO TERAPÉUTICO O PROFILÁCTICO</v>
          </cell>
          <cell r="I252" t="str">
            <v>2.4.5.01.03.3.5.2.6.1.9.9.83</v>
          </cell>
          <cell r="J252">
            <v>7822</v>
          </cell>
        </row>
        <row r="253">
          <cell r="D253" t="str">
            <v>ERITROPOYETINA 2000UI  SOLUCION INYECTABLE VIAL</v>
          </cell>
          <cell r="E253" t="str">
            <v>UNIDAD</v>
          </cell>
          <cell r="F253" t="str">
            <v>Cir_13-2022</v>
          </cell>
          <cell r="G253">
            <v>1</v>
          </cell>
          <cell r="H253" t="str">
            <v>OTROS MEDICAMENTOS N.C.P. PARA USO HUMANO TERAPÉUTICO O PROFILÁCTICO</v>
          </cell>
          <cell r="I253" t="str">
            <v>2.4.5.01.03.3.5.2.6.1.9.9.83</v>
          </cell>
          <cell r="J253">
            <v>8276</v>
          </cell>
        </row>
        <row r="254">
          <cell r="D254" t="str">
            <v>ERITROPOYETINA 4000UI  SOLUCION INYECTABLE VIAL</v>
          </cell>
          <cell r="E254" t="str">
            <v>UNIDAD</v>
          </cell>
          <cell r="F254" t="str">
            <v>Cir_13-2022</v>
          </cell>
          <cell r="G254">
            <v>1</v>
          </cell>
          <cell r="H254" t="str">
            <v>OTROS MEDICAMENTOS N.C.P. PARA USO HUMANO TERAPÉUTICO O PROFILÁCTICO</v>
          </cell>
          <cell r="I254" t="str">
            <v>2.4.5.01.03.3.5.2.6.1.9.9.83</v>
          </cell>
          <cell r="J254">
            <v>13053</v>
          </cell>
        </row>
        <row r="255">
          <cell r="D255" t="str">
            <v xml:space="preserve">ERTAPENEM 1g POLVO PARA SOLUCION INYECTABLE VIAL (REG) </v>
          </cell>
          <cell r="E255" t="str">
            <v>UNIDAD</v>
          </cell>
          <cell r="F255" t="str">
            <v>Cir_13-2022</v>
          </cell>
          <cell r="G255">
            <v>1</v>
          </cell>
          <cell r="H255" t="str">
            <v>OTROS MEDICAMENTOS N.C.P. PARA USO HUMANO TERAPÉUTICO O PROFILÁCTICO</v>
          </cell>
          <cell r="I255" t="str">
            <v>2.4.5.01.03.3.5.2.6.1.9.9.83</v>
          </cell>
          <cell r="J255">
            <v>159940</v>
          </cell>
        </row>
        <row r="256">
          <cell r="D256" t="str">
            <v>ESCITALOPRAM OXALATO 10mg TABLETA</v>
          </cell>
          <cell r="E256" t="str">
            <v>UNIDAD</v>
          </cell>
          <cell r="F256">
            <v>0</v>
          </cell>
          <cell r="G256">
            <v>1</v>
          </cell>
          <cell r="H256" t="str">
            <v>OTROS MEDICAMENTOS N.C.P. PARA USO HUMANO TERAPÉUTICO O PROFILÁCTICO</v>
          </cell>
          <cell r="I256" t="str">
            <v>2.4.5.01.03.3.5.2.6.1.9.9.83</v>
          </cell>
          <cell r="J256">
            <v>332</v>
          </cell>
        </row>
        <row r="257">
          <cell r="D257" t="str">
            <v xml:space="preserve">ESOMEPRAZOL 20mg CAPSULA </v>
          </cell>
          <cell r="E257" t="str">
            <v>UNIDAD</v>
          </cell>
          <cell r="F257">
            <v>0</v>
          </cell>
          <cell r="G257">
            <v>1</v>
          </cell>
          <cell r="H257" t="str">
            <v>OTROS MEDICAMENTOS N.C.P. PARA USO HUMANO TERAPÉUTICO O PROFILÁCTICO</v>
          </cell>
          <cell r="I257" t="str">
            <v>2.4.5.01.03.3.5.2.6.1.9.9.83</v>
          </cell>
          <cell r="J257">
            <v>134</v>
          </cell>
        </row>
        <row r="258">
          <cell r="D258" t="str">
            <v>ESPIRAMICINA 3000000 UI TABLETA</v>
          </cell>
          <cell r="E258" t="str">
            <v>UNIDAD</v>
          </cell>
          <cell r="F258">
            <v>0</v>
          </cell>
          <cell r="G258">
            <v>1</v>
          </cell>
          <cell r="H258" t="str">
            <v>OTROS MEDICAMENTOS N.C.P. PARA USO HUMANO TERAPÉUTICO O PROFILÁCTICO</v>
          </cell>
          <cell r="I258" t="str">
            <v>2.4.5.01.03.3.5.2.6.1.9.9.83</v>
          </cell>
          <cell r="J258">
            <v>2348</v>
          </cell>
        </row>
        <row r="259">
          <cell r="D259" t="str">
            <v>ESPIRONOLACTONA 100mg TABLETA</v>
          </cell>
          <cell r="E259" t="str">
            <v>UNIDAD</v>
          </cell>
          <cell r="F259">
            <v>0</v>
          </cell>
          <cell r="G259">
            <v>1</v>
          </cell>
          <cell r="H259" t="str">
            <v>OTROS MEDICAMENTOS N.C.P. PARA USO HUMANO TERAPÉUTICO O PROFILÁCTICO</v>
          </cell>
          <cell r="I259" t="str">
            <v>2.4.5.01.03.3.5.2.6.1.9.9.83</v>
          </cell>
          <cell r="J259">
            <v>562</v>
          </cell>
        </row>
        <row r="260">
          <cell r="D260" t="str">
            <v>ESPIRONOLACTONA 25mg TABLETA</v>
          </cell>
          <cell r="E260" t="str">
            <v>UNIDAD</v>
          </cell>
          <cell r="F260">
            <v>0</v>
          </cell>
          <cell r="G260">
            <v>1</v>
          </cell>
          <cell r="H260" t="str">
            <v>OTROS MEDICAMENTOS N.C.P. PARA USO HUMANO TERAPÉUTICO O PROFILÁCTICO</v>
          </cell>
          <cell r="I260" t="str">
            <v>2.4.5.01.03.3.5.2.6.1.9.9.83</v>
          </cell>
          <cell r="J260">
            <v>145</v>
          </cell>
        </row>
        <row r="261">
          <cell r="D261" t="str">
            <v>ESTROGENOS CONJUGADOS 0.625mg/g x 20g CREMA TOPICA USO VAGINAL TUBO</v>
          </cell>
          <cell r="E261" t="str">
            <v>UNIDAD</v>
          </cell>
          <cell r="F261">
            <v>0</v>
          </cell>
          <cell r="G261">
            <v>1</v>
          </cell>
          <cell r="H261" t="str">
            <v>OTROS MEDICAMENTOS N.C.P. PARA USO HUMANO TERAPÉUTICO O PROFILÁCTICO</v>
          </cell>
          <cell r="I261" t="str">
            <v>2.4.5.01.03.3.5.2.6.1.9.9.83</v>
          </cell>
          <cell r="J261">
            <v>31334</v>
          </cell>
        </row>
        <row r="262">
          <cell r="D262" t="str">
            <v xml:space="preserve">ETILEFRINA 10mg/ml  SOLUCION INYECTABLE AMPOLLA </v>
          </cell>
          <cell r="E262" t="str">
            <v>UNIDAD</v>
          </cell>
          <cell r="F262">
            <v>0</v>
          </cell>
          <cell r="G262">
            <v>1</v>
          </cell>
          <cell r="H262" t="str">
            <v>OTROS MEDICAMENTOS N.C.P. PARA USO HUMANO TERAPÉUTICO O PROFILÁCTICO</v>
          </cell>
          <cell r="I262" t="str">
            <v>2.4.5.01.03.3.5.2.6.1.9.9.83</v>
          </cell>
          <cell r="J262">
            <v>3628</v>
          </cell>
        </row>
        <row r="263">
          <cell r="D263" t="str">
            <v>ETONOGESTREL 68 mg IMPLANTE TRANSDERMICO (REG)</v>
          </cell>
          <cell r="E263" t="str">
            <v>UNIDAD</v>
          </cell>
          <cell r="F263" t="str">
            <v>Cir_13-2022</v>
          </cell>
          <cell r="G263">
            <v>1</v>
          </cell>
          <cell r="H263" t="str">
            <v>OTROS MEDICAMENTOS N.C.P. PARA USO HUMANO TERAPÉUTICO O PROFILÁCTICO</v>
          </cell>
          <cell r="I263" t="str">
            <v>2.4.5.01.03.3.5.2.6.1.9.9.83</v>
          </cell>
          <cell r="J263">
            <v>203448</v>
          </cell>
        </row>
        <row r="264">
          <cell r="D264" t="str">
            <v>ETOPOSIDO FOSFATO 100mg POLVO PARA SOLUCION INYECTABLE VIAL</v>
          </cell>
          <cell r="E264" t="str">
            <v>UNIDAD</v>
          </cell>
          <cell r="F264">
            <v>0</v>
          </cell>
          <cell r="G264">
            <v>1</v>
          </cell>
          <cell r="H264" t="str">
            <v>OTROS MEDICAMENTOS N.C.P. PARA USO HUMANO TERAPÉUTICO O PROFILÁCTICO</v>
          </cell>
          <cell r="I264" t="str">
            <v>2.4.5.01.03.3.5.2.6.1.9.9.83</v>
          </cell>
          <cell r="J264">
            <v>15779</v>
          </cell>
        </row>
        <row r="265">
          <cell r="D265" t="str">
            <v xml:space="preserve">EXTRACTO ACUOSO DE TRITICUM VULGARE 15% GASA </v>
          </cell>
          <cell r="E265" t="str">
            <v>UNIDAD</v>
          </cell>
          <cell r="F265">
            <v>0</v>
          </cell>
          <cell r="G265">
            <v>1</v>
          </cell>
          <cell r="H265" t="str">
            <v>OTROS MEDICAMENTOS N.C.P. PARA USO HUMANO TERAPÉUTICO O PROFILÁCTICO</v>
          </cell>
          <cell r="I265" t="str">
            <v>2.4.5.01.03.3.5.2.6.1.9.9.83</v>
          </cell>
          <cell r="J265">
            <v>11190</v>
          </cell>
        </row>
        <row r="266">
          <cell r="D266" t="str">
            <v xml:space="preserve">EXTRACTO ACUOSO DE TRITICUM VULGARE 15% x 32g CREMA USO TOPICO TUBO </v>
          </cell>
          <cell r="E266" t="str">
            <v>UNIDAD</v>
          </cell>
          <cell r="F266">
            <v>0</v>
          </cell>
          <cell r="G266">
            <v>1</v>
          </cell>
          <cell r="H266" t="str">
            <v>OTROS MEDICAMENTOS N.C.P. PARA USO HUMANO TERAPÉUTICO O PROFILÁCTICO</v>
          </cell>
          <cell r="I266" t="str">
            <v>2.4.5.01.03.3.5.2.6.1.9.9.83</v>
          </cell>
          <cell r="J266">
            <v>52721</v>
          </cell>
        </row>
        <row r="267">
          <cell r="D267" t="str">
            <v xml:space="preserve">FILGRASTIM 300mcg/0.5mL SOLUCION INYECTABLE JERNGA PRECARGADA (REG) </v>
          </cell>
          <cell r="E267" t="str">
            <v>UNIDAD</v>
          </cell>
          <cell r="F267" t="str">
            <v>Cir_13-2022</v>
          </cell>
          <cell r="G267">
            <v>1</v>
          </cell>
          <cell r="H267" t="str">
            <v>OTROS MEDICAMENTOS N.C.P. PARA USO HUMANO TERAPÉUTICO O PROFILÁCTICO</v>
          </cell>
          <cell r="I267" t="str">
            <v>2.4.5.01.03.3.5.2.6.1.9.9.83</v>
          </cell>
          <cell r="J267">
            <v>39741</v>
          </cell>
        </row>
        <row r="268">
          <cell r="D268" t="str">
            <v>FLUCITOSINA 500 mg CAPSULAS</v>
          </cell>
          <cell r="E268" t="str">
            <v>UNIDAD</v>
          </cell>
          <cell r="F268">
            <v>0</v>
          </cell>
          <cell r="G268">
            <v>1</v>
          </cell>
          <cell r="H268" t="str">
            <v>OTROS MEDICAMENTOS N.C.P. PARA USO HUMANO TERAPÉUTICO O PROFILÁCTICO</v>
          </cell>
          <cell r="I268" t="str">
            <v>2.4.5.01.03.3.5.2.6.1.9.9.83</v>
          </cell>
          <cell r="J268">
            <v>47159</v>
          </cell>
        </row>
        <row r="269">
          <cell r="D269" t="str">
            <v xml:space="preserve">FLUCONAZOL 200mg CAPSULA </v>
          </cell>
          <cell r="E269" t="str">
            <v>UNIDAD</v>
          </cell>
          <cell r="F269">
            <v>0</v>
          </cell>
          <cell r="G269">
            <v>1</v>
          </cell>
          <cell r="H269" t="str">
            <v>OTROS MEDICAMENTOS N.C.P. PARA USO HUMANO TERAPÉUTICO O PROFILÁCTICO</v>
          </cell>
          <cell r="I269" t="str">
            <v>2.4.5.01.03.3.5.2.6.1.9.9.83</v>
          </cell>
          <cell r="J269">
            <v>698</v>
          </cell>
        </row>
        <row r="270">
          <cell r="D270" t="str">
            <v>FLUCONAZOL 200mg/100mL SOLUCION INYECTABLE BOLSA</v>
          </cell>
          <cell r="E270" t="str">
            <v>UNIDAD</v>
          </cell>
          <cell r="F270">
            <v>0</v>
          </cell>
          <cell r="G270">
            <v>1</v>
          </cell>
          <cell r="H270" t="str">
            <v>OTROS MEDICAMENTOS N.C.P. PARA USO HUMANO TERAPÉUTICO O PROFILÁCTICO</v>
          </cell>
          <cell r="I270" t="str">
            <v>2.4.5.01.03.3.5.2.6.1.9.9.83</v>
          </cell>
          <cell r="J270">
            <v>10714</v>
          </cell>
        </row>
        <row r="271">
          <cell r="D271" t="str">
            <v xml:space="preserve">FLUCONAZOL 50 mg/5 mL POLVO PARA RECONSTITUIR A SUSPENSIÓNORAL FRASCO X 20ml </v>
          </cell>
          <cell r="E271" t="str">
            <v>UNIDAD</v>
          </cell>
          <cell r="F271">
            <v>0</v>
          </cell>
          <cell r="G271">
            <v>1</v>
          </cell>
          <cell r="H271" t="str">
            <v>OTROS MEDICAMENTOS N.C.P. PARA USO HUMANO TERAPÉUTICO O PROFILÁCTICO</v>
          </cell>
          <cell r="I271" t="str">
            <v>2.4.5.01.03.3.5.2.6.1.9.9.83</v>
          </cell>
          <cell r="J271">
            <v>10883</v>
          </cell>
        </row>
        <row r="272">
          <cell r="D272" t="str">
            <v xml:space="preserve">FLUDARABINA 50mg POLVO PARA SOLUCION INYECTABLE VIAL (REG) </v>
          </cell>
          <cell r="E272" t="str">
            <v>UNIDAD</v>
          </cell>
          <cell r="F272" t="str">
            <v>Cir_13-2022</v>
          </cell>
          <cell r="G272">
            <v>1</v>
          </cell>
          <cell r="H272" t="str">
            <v>OTROS MEDICAMENTOS N.C.P. PARA USO HUMANO TERAPÉUTICO O PROFILÁCTICO</v>
          </cell>
          <cell r="I272" t="str">
            <v>2.4.5.01.03.3.5.2.6.1.9.9.83</v>
          </cell>
          <cell r="J272">
            <v>178966</v>
          </cell>
        </row>
        <row r="273">
          <cell r="D273" t="str">
            <v xml:space="preserve">FLUDROCORTISONA 0.1 MG TABLETAS </v>
          </cell>
          <cell r="E273" t="str">
            <v>UNIDAD</v>
          </cell>
          <cell r="F273" t="str">
            <v>Res 3514/2019</v>
          </cell>
          <cell r="G273">
            <v>1</v>
          </cell>
          <cell r="H273" t="str">
            <v>OTROS MEDICAMENTOS N.C.P. PARA USO HUMANO TERAPÉUTICO O PROFILÁCTICO</v>
          </cell>
          <cell r="I273" t="str">
            <v>2.4.5.01.03.3.5.2.6.1.9.9.83</v>
          </cell>
          <cell r="J273">
            <v>2571</v>
          </cell>
        </row>
        <row r="274">
          <cell r="D274" t="str">
            <v xml:space="preserve">FLUMAZENIL 0.5mg/5mL  SOLUCION INYECTABLE AMPOLLA </v>
          </cell>
          <cell r="E274" t="str">
            <v>UNIDAD</v>
          </cell>
          <cell r="F274" t="str">
            <v>Cir_13-2022</v>
          </cell>
          <cell r="G274">
            <v>1</v>
          </cell>
          <cell r="H274" t="str">
            <v>OTROS MEDICAMENTOS N.C.P. PARA USO HUMANO TERAPÉUTICO O PROFILÁCTICO</v>
          </cell>
          <cell r="I274" t="str">
            <v>2.4.5.01.03.3.5.2.6.1.9.9.83</v>
          </cell>
          <cell r="J274">
            <v>87931</v>
          </cell>
        </row>
        <row r="275">
          <cell r="D275" t="str">
            <v>FLUOROMETALONA 1mg/mL x 5mL SUSPENSION OFTALMICA FRASCO GOTERO</v>
          </cell>
          <cell r="E275" t="str">
            <v>UNIDAD</v>
          </cell>
          <cell r="F275">
            <v>0</v>
          </cell>
          <cell r="G275">
            <v>1</v>
          </cell>
          <cell r="H275" t="str">
            <v>OTROS MEDICAMENTOS N.C.P. PARA USO HUMANO TERAPÉUTICO O PROFILÁCTICO</v>
          </cell>
          <cell r="I275" t="str">
            <v>2.4.5.01.03.3.5.2.6.1.9.9.83</v>
          </cell>
          <cell r="J275">
            <v>12500</v>
          </cell>
        </row>
        <row r="276">
          <cell r="D276" t="str">
            <v>FLUOROURACILO 500mg/10mL SOLUCION INYECTABLE VIAL</v>
          </cell>
          <cell r="E276" t="str">
            <v>UNIDAD</v>
          </cell>
          <cell r="F276">
            <v>0</v>
          </cell>
          <cell r="G276">
            <v>1</v>
          </cell>
          <cell r="H276" t="str">
            <v>OTROS MEDICAMENTOS N.C.P. PARA USO HUMANO TERAPÉUTICO O PROFILÁCTICO</v>
          </cell>
          <cell r="I276" t="str">
            <v>2.4.5.01.03.3.5.2.6.1.9.9.83</v>
          </cell>
          <cell r="J276">
            <v>10702</v>
          </cell>
        </row>
        <row r="277">
          <cell r="D277" t="str">
            <v>FLUTICASONA SPRAY NASAL</v>
          </cell>
          <cell r="E277">
            <v>0</v>
          </cell>
          <cell r="F277">
            <v>0</v>
          </cell>
          <cell r="G277">
            <v>1</v>
          </cell>
          <cell r="H277" t="str">
            <v>OTROS MEDICAMENTOS N.C.P. PARA USO HUMANO TERAPÉUTICO O PROFILÁCTICO</v>
          </cell>
          <cell r="I277" t="str">
            <v>2.4.5.01.03.3.5.2.6.1.9.9.83</v>
          </cell>
          <cell r="J277">
            <v>29469</v>
          </cell>
        </row>
        <row r="278">
          <cell r="D278" t="str">
            <v xml:space="preserve">FOLICO ACIDO 1mg TABLETA </v>
          </cell>
          <cell r="E278" t="str">
            <v>UNIDAD</v>
          </cell>
          <cell r="F278">
            <v>0</v>
          </cell>
          <cell r="G278">
            <v>1</v>
          </cell>
          <cell r="H278" t="str">
            <v>OTROS MEDICAMENTOS N.C.P. PARA USO HUMANO TERAPÉUTICO O PROFILÁCTICO</v>
          </cell>
          <cell r="I278" t="str">
            <v>2.4.5.01.03.3.5.2.6.1.9.9.83</v>
          </cell>
          <cell r="J278">
            <v>40</v>
          </cell>
        </row>
        <row r="279">
          <cell r="D279" t="str">
            <v xml:space="preserve">FOLINATO DE CALCIO 50mg POLVO PARA SOLUCION INYECTABLE VIAL </v>
          </cell>
          <cell r="E279" t="str">
            <v>UNIDAD</v>
          </cell>
          <cell r="F279">
            <v>0</v>
          </cell>
          <cell r="G279">
            <v>1</v>
          </cell>
          <cell r="H279" t="str">
            <v>OTROS MEDICAMENTOS N.C.P. PARA USO HUMANO TERAPÉUTICO O PROFILÁCTICO</v>
          </cell>
          <cell r="I279" t="str">
            <v>2.4.5.01.03.3.5.2.6.1.9.9.83</v>
          </cell>
          <cell r="J279">
            <v>40629</v>
          </cell>
        </row>
        <row r="280">
          <cell r="D280" t="str">
            <v xml:space="preserve">FONDAPARINUX SODICO 2.5MG/0.5ML JERINGA PRELLENADA REG </v>
          </cell>
          <cell r="E280" t="str">
            <v>UNIDAD</v>
          </cell>
          <cell r="F280" t="str">
            <v>Cir_13-2022</v>
          </cell>
          <cell r="G280">
            <v>1</v>
          </cell>
          <cell r="H280" t="str">
            <v>OTROS MEDICAMENTOS N.C.P. PARA USO HUMANO TERAPÉUTICO O PROFILÁCTICO</v>
          </cell>
          <cell r="I280" t="str">
            <v>2.4.5.01.03.3.5.2.6.1.9.9.83</v>
          </cell>
          <cell r="J280">
            <v>15023</v>
          </cell>
        </row>
        <row r="281">
          <cell r="D281" t="str">
            <v>FONDAPARINUX SODICO 7.5MG/0.6ML JERINGA PRELLENADA</v>
          </cell>
          <cell r="E281" t="str">
            <v>UNIDAD</v>
          </cell>
          <cell r="F281" t="str">
            <v>Cir_13-2022</v>
          </cell>
          <cell r="G281">
            <v>1</v>
          </cell>
          <cell r="H281" t="str">
            <v>OTROS MEDICAMENTOS N.C.P. PARA USO HUMANO TERAPÉUTICO O PROFILÁCTICO</v>
          </cell>
          <cell r="I281" t="str">
            <v>2.4.5.01.03.3.5.2.6.1.9.9.83</v>
          </cell>
          <cell r="J281">
            <v>45069</v>
          </cell>
        </row>
        <row r="282">
          <cell r="D282" t="str">
            <v>FORMULA COMPLETA INFANTIL HIPERCALORICA. INFATRINI LATA x 400 gr</v>
          </cell>
          <cell r="E282" t="str">
            <v>UNIDAD</v>
          </cell>
          <cell r="F282">
            <v>0</v>
          </cell>
          <cell r="G282">
            <v>1</v>
          </cell>
          <cell r="H282" t="str">
            <v>OTROS MEDICAMENTOS N.C.P. PARA USO HUMANO TERAPÉUTICO O PROFILÁCTICO</v>
          </cell>
          <cell r="I282" t="str">
            <v>2.4.5.01.03.3.5.2.6.1.9.9.83</v>
          </cell>
          <cell r="J282">
            <v>129310</v>
          </cell>
        </row>
        <row r="283">
          <cell r="D283" t="str">
            <v>FORMULA INFANTIL CON HIERRO CONTINUIDAD X 400 GRS</v>
          </cell>
          <cell r="E283" t="str">
            <v>UNIDAD</v>
          </cell>
          <cell r="F283">
            <v>0</v>
          </cell>
          <cell r="G283">
            <v>1</v>
          </cell>
          <cell r="H283" t="str">
            <v>OTROS MEDICAMENTOS N.C.P. PARA USO HUMANO TERAPÉUTICO O PROFILÁCTICO</v>
          </cell>
          <cell r="I283" t="str">
            <v>2.4.5.01.03.3.5.2.6.1.9.9.83</v>
          </cell>
          <cell r="J283">
            <v>56086</v>
          </cell>
        </row>
        <row r="284">
          <cell r="D284" t="str">
            <v>FORMULA INFANTIL EXTENSAMENTE HIDROLIZADA X 400 GRS</v>
          </cell>
          <cell r="E284" t="str">
            <v>UNIDAD</v>
          </cell>
          <cell r="F284">
            <v>0</v>
          </cell>
          <cell r="G284">
            <v>1</v>
          </cell>
          <cell r="H284" t="str">
            <v>OTROS MEDICAMENTOS N.C.P. PARA USO HUMANO TERAPÉUTICO O PROFILÁCTICO</v>
          </cell>
          <cell r="I284" t="str">
            <v>2.4.5.01.03.3.5.2.6.1.9.9.83</v>
          </cell>
          <cell r="J284">
            <v>112455</v>
          </cell>
        </row>
        <row r="285">
          <cell r="D285" t="str">
            <v>FORMULA INFANTIL EXTENSAMENTE HIDROLIZADA X 400 GRS NUTRILON RSA-0009420-2019 CUM(20175052)</v>
          </cell>
          <cell r="E285" t="str">
            <v>UNIDAD</v>
          </cell>
          <cell r="F285">
            <v>0</v>
          </cell>
          <cell r="G285">
            <v>1</v>
          </cell>
          <cell r="H285" t="str">
            <v>OTROS MEDICAMENTOS N.C.P. PARA USO HUMANO TERAPÉUTICO O PROFILÁCTICO</v>
          </cell>
          <cell r="I285" t="str">
            <v>2.4.5.01.03.3.5.2.6.1.9.9.83</v>
          </cell>
          <cell r="J285">
            <v>139655</v>
          </cell>
        </row>
        <row r="286">
          <cell r="D286" t="str">
            <v>FORMULA INFANTIL POLVO PARA LACTANTES FACIL DIGESTION X 360 GRS</v>
          </cell>
          <cell r="E286" t="str">
            <v>UNIDAD</v>
          </cell>
          <cell r="F286">
            <v>0</v>
          </cell>
          <cell r="G286">
            <v>1</v>
          </cell>
          <cell r="H286" t="str">
            <v>OTROS MEDICAMENTOS N.C.P. PARA USO HUMANO TERAPÉUTICO O PROFILÁCTICO</v>
          </cell>
          <cell r="I286" t="str">
            <v>2.4.5.01.03.3.5.2.6.1.9.9.83</v>
          </cell>
          <cell r="J286">
            <v>132828</v>
          </cell>
        </row>
        <row r="287">
          <cell r="D287" t="str">
            <v>FORMULA LACTEA TERAPEUTICA FASE 1 DESNUTRICION F-75 x 400 Grs</v>
          </cell>
          <cell r="E287" t="str">
            <v>UNIDAD</v>
          </cell>
          <cell r="F287">
            <v>0</v>
          </cell>
          <cell r="G287">
            <v>1</v>
          </cell>
          <cell r="H287" t="str">
            <v>OTROS MEDICAMENTOS N.C.P. PARA USO HUMANO TERAPÉUTICO O PROFILÁCTICO</v>
          </cell>
          <cell r="I287" t="str">
            <v>2.4.5.01.03.3.5.2.6.1.9.9.83</v>
          </cell>
          <cell r="J287">
            <v>95517</v>
          </cell>
        </row>
        <row r="288">
          <cell r="D288" t="str">
            <v xml:space="preserve">FORMULA LIQUIDA DE INICIACION PARA LACTANTES DE 0-6 MESES x 70 mL </v>
          </cell>
          <cell r="E288" t="str">
            <v>UNIDAD</v>
          </cell>
          <cell r="F288">
            <v>0</v>
          </cell>
          <cell r="G288">
            <v>1</v>
          </cell>
          <cell r="H288" t="str">
            <v>OTROS MEDICAMENTOS N.C.P. PARA USO HUMANO TERAPÉUTICO O PROFILÁCTICO</v>
          </cell>
          <cell r="I288" t="str">
            <v>2.4.5.01.03.3.5.2.6.1.9.9.83</v>
          </cell>
          <cell r="J288">
            <v>1495</v>
          </cell>
        </row>
        <row r="289">
          <cell r="D289" t="str">
            <v>FORMULA LIQUIDA INICIACION PARA LACTANTES 0 A 6 MESES X 2 ONZAS</v>
          </cell>
          <cell r="E289" t="str">
            <v>UNIDAD</v>
          </cell>
          <cell r="F289">
            <v>0</v>
          </cell>
          <cell r="G289">
            <v>1</v>
          </cell>
          <cell r="H289" t="str">
            <v>OTROS MEDICAMENTOS N.C.P. PARA USO HUMANO TERAPÉUTICO O PROFILÁCTICO</v>
          </cell>
          <cell r="I289" t="str">
            <v>2.4.5.01.03.3.5.2.6.1.9.9.83</v>
          </cell>
          <cell r="J289">
            <v>132938</v>
          </cell>
        </row>
        <row r="290">
          <cell r="D290" t="str">
            <v>FORMULA LIQUIDA PARA LACTANTES PREMATUROS X 2 ONZAS</v>
          </cell>
          <cell r="E290" t="str">
            <v>UNIDAD</v>
          </cell>
          <cell r="F290">
            <v>0</v>
          </cell>
          <cell r="G290">
            <v>1</v>
          </cell>
          <cell r="H290" t="str">
            <v>OTROS MEDICAMENTOS N.C.P. PARA USO HUMANO TERAPÉUTICO O PROFILÁCTICO</v>
          </cell>
          <cell r="I290" t="str">
            <v>2.4.5.01.03.3.5.2.6.1.9.9.83</v>
          </cell>
          <cell r="J290">
            <v>114726</v>
          </cell>
        </row>
        <row r="291">
          <cell r="D291" t="str">
            <v>FOSAPREPITANT DIMEGLUMINA 150mg POLVO PARA SOLUCION INYECTABLE VIAL</v>
          </cell>
          <cell r="E291" t="str">
            <v>UNIDAD</v>
          </cell>
          <cell r="F291">
            <v>0</v>
          </cell>
          <cell r="G291">
            <v>1</v>
          </cell>
          <cell r="H291" t="str">
            <v>OTROS MEDICAMENTOS N.C.P. PARA USO HUMANO TERAPÉUTICO O PROFILÁCTICO</v>
          </cell>
          <cell r="I291" t="str">
            <v>2.4.5.01.03.3.5.2.6.1.9.9.83</v>
          </cell>
          <cell r="J291">
            <v>137814</v>
          </cell>
        </row>
        <row r="292">
          <cell r="D292" t="str">
            <v xml:space="preserve">FOSFOMICINA DISODICA 4g POLVO PARA SOLUCION INYECTABLE VIAL  </v>
          </cell>
          <cell r="E292" t="str">
            <v>UNIDAD</v>
          </cell>
          <cell r="F292">
            <v>0</v>
          </cell>
          <cell r="G292">
            <v>1</v>
          </cell>
          <cell r="H292" t="str">
            <v>OTROS MEDICAMENTOS N.C.P. PARA USO HUMANO TERAPÉUTICO O PROFILÁCTICO</v>
          </cell>
          <cell r="I292" t="str">
            <v>2.4.5.01.03.3.5.2.6.1.9.9.83</v>
          </cell>
          <cell r="J292">
            <v>576786</v>
          </cell>
        </row>
        <row r="293">
          <cell r="D293" t="str">
            <v xml:space="preserve">FOSFOMICINA TROMETAMOL 3g x 8,7g POLVO GRANULOS PARA SOLUCION ORAL SOBRE </v>
          </cell>
          <cell r="E293" t="str">
            <v>UNIDAD</v>
          </cell>
          <cell r="F293" t="str">
            <v>Cir_13-2022</v>
          </cell>
          <cell r="G293">
            <v>1</v>
          </cell>
          <cell r="H293" t="str">
            <v>OTROS MEDICAMENTOS N.C.P. PARA USO HUMANO TERAPÉUTICO O PROFILÁCTICO</v>
          </cell>
          <cell r="I293" t="str">
            <v>2.4.5.01.03.3.5.2.6.1.9.9.83</v>
          </cell>
          <cell r="J293">
            <v>18741</v>
          </cell>
        </row>
        <row r="294">
          <cell r="D294" t="str">
            <v>FULVESTRANT 250mg/5mL SOLUCION INYECTABLE VIAL (REG)</v>
          </cell>
          <cell r="E294" t="str">
            <v>UNIDAD</v>
          </cell>
          <cell r="F294" t="str">
            <v>Cir_13-2022</v>
          </cell>
          <cell r="G294">
            <v>1</v>
          </cell>
          <cell r="H294" t="str">
            <v>OTROS MEDICAMENTOS N.C.P. PARA USO HUMANO TERAPÉUTICO O PROFILÁCTICO</v>
          </cell>
          <cell r="I294" t="str">
            <v>2.4.5.01.03.3.5.2.6.1.9.9.83</v>
          </cell>
          <cell r="J294">
            <v>741379</v>
          </cell>
        </row>
        <row r="295">
          <cell r="D295" t="str">
            <v>FUROSEMIDA 20mg/2mL SOLUCION INYECTABLE AMPOLLA</v>
          </cell>
          <cell r="E295" t="str">
            <v>UNIDAD</v>
          </cell>
          <cell r="F295">
            <v>0</v>
          </cell>
          <cell r="G295">
            <v>1</v>
          </cell>
          <cell r="H295" t="str">
            <v>OTROS MEDICAMENTOS N.C.P. PARA USO HUMANO TERAPÉUTICO O PROFILÁCTICO</v>
          </cell>
          <cell r="I295" t="str">
            <v>2.4.5.01.03.3.5.2.6.1.9.9.83</v>
          </cell>
          <cell r="J295">
            <v>676</v>
          </cell>
        </row>
        <row r="296">
          <cell r="D296" t="str">
            <v xml:space="preserve">FUROSEMIDA 40mg TABLETA </v>
          </cell>
          <cell r="E296" t="str">
            <v>UNIDAD</v>
          </cell>
          <cell r="F296">
            <v>0</v>
          </cell>
          <cell r="G296">
            <v>1</v>
          </cell>
          <cell r="H296" t="str">
            <v>OTROS MEDICAMENTOS N.C.P. PARA USO HUMANO TERAPÉUTICO O PROFILÁCTICO</v>
          </cell>
          <cell r="I296" t="str">
            <v>2.4.5.01.03.3.5.2.6.1.9.9.83</v>
          </cell>
          <cell r="J296">
            <v>50</v>
          </cell>
        </row>
        <row r="297">
          <cell r="D297" t="str">
            <v>GABAPENTIN 300mg CAPSULA</v>
          </cell>
          <cell r="E297" t="str">
            <v>UNIDAD</v>
          </cell>
          <cell r="F297" t="str">
            <v>Cir_13-2022</v>
          </cell>
          <cell r="G297">
            <v>1</v>
          </cell>
          <cell r="H297" t="str">
            <v>OTROS MEDICAMENTOS N.C.P. PARA USO HUMANO TERAPÉUTICO O PROFILÁCTICO</v>
          </cell>
          <cell r="I297" t="str">
            <v>2.4.5.01.03.3.5.2.6.1.9.9.83</v>
          </cell>
          <cell r="J297">
            <v>477</v>
          </cell>
        </row>
        <row r="298">
          <cell r="D298" t="str">
            <v>GANCICLOVIR SODICO 500mg POLVO PARA SOLUCION INYECTABLE VIAL (REG)</v>
          </cell>
          <cell r="E298" t="str">
            <v>UNIDAD</v>
          </cell>
          <cell r="F298" t="str">
            <v>Cir_13-2022</v>
          </cell>
          <cell r="G298">
            <v>1</v>
          </cell>
          <cell r="H298" t="str">
            <v>OTROS MEDICAMENTOS N.C.P. PARA USO HUMANO TERAPÉUTICO O PROFILÁCTICO</v>
          </cell>
          <cell r="I298" t="str">
            <v>2.4.5.01.03.3.5.2.6.1.9.9.83</v>
          </cell>
          <cell r="J298">
            <v>101785</v>
          </cell>
        </row>
        <row r="299">
          <cell r="D299" t="str">
            <v>GEMCITABINA CLORHIDRATO 1g POLVO PARA SOLUCION INYECTABLE VIAL</v>
          </cell>
          <cell r="E299" t="str">
            <v>UNIDAD</v>
          </cell>
          <cell r="F299" t="str">
            <v>Cir_13-2022</v>
          </cell>
          <cell r="G299">
            <v>1</v>
          </cell>
          <cell r="H299" t="str">
            <v>OTROS MEDICAMENTOS N.C.P. PARA USO HUMANO TERAPÉUTICO O PROFILÁCTICO</v>
          </cell>
          <cell r="I299" t="str">
            <v>2.4.5.01.03.3.5.2.6.1.9.9.83</v>
          </cell>
          <cell r="J299">
            <v>76469</v>
          </cell>
        </row>
        <row r="300">
          <cell r="D300" t="str">
            <v xml:space="preserve">GEMFIBROZILO 600mg CAPSULA DURA </v>
          </cell>
          <cell r="E300" t="str">
            <v>UNIDAD</v>
          </cell>
          <cell r="F300">
            <v>0</v>
          </cell>
          <cell r="G300">
            <v>1</v>
          </cell>
          <cell r="H300" t="str">
            <v>OTROS MEDICAMENTOS N.C.P. PARA USO HUMANO TERAPÉUTICO O PROFILÁCTICO</v>
          </cell>
          <cell r="I300" t="str">
            <v>2.4.5.01.03.3.5.2.6.1.9.9.83</v>
          </cell>
          <cell r="J300">
            <v>381</v>
          </cell>
        </row>
        <row r="301">
          <cell r="D301" t="str">
            <v xml:space="preserve">GENTAMICINA SULFATO 0.3%  x 6mL SOLUCION OFTALMICA FRASCO GOTERO </v>
          </cell>
          <cell r="E301" t="str">
            <v>UNIDAD</v>
          </cell>
          <cell r="F301">
            <v>0</v>
          </cell>
          <cell r="G301">
            <v>1</v>
          </cell>
          <cell r="H301" t="str">
            <v>OTROS MEDICAMENTOS N.C.P. PARA USO HUMANO TERAPÉUTICO O PROFILÁCTICO</v>
          </cell>
          <cell r="I301" t="str">
            <v>2.4.5.01.03.3.5.2.6.1.9.9.83</v>
          </cell>
          <cell r="J301">
            <v>3559</v>
          </cell>
        </row>
        <row r="302">
          <cell r="D302" t="str">
            <v>GLIBENCLAMIDA 5mg TABLETA</v>
          </cell>
          <cell r="E302" t="str">
            <v>UNIDAD</v>
          </cell>
          <cell r="F302">
            <v>0</v>
          </cell>
          <cell r="G302">
            <v>1</v>
          </cell>
          <cell r="H302" t="str">
            <v>OTROS MEDICAMENTOS N.C.P. PARA USO HUMANO TERAPÉUTICO O PROFILÁCTICO</v>
          </cell>
          <cell r="I302" t="str">
            <v>2.4.5.01.03.3.5.2.6.1.9.9.83</v>
          </cell>
          <cell r="J302">
            <v>110</v>
          </cell>
        </row>
        <row r="303">
          <cell r="D303" t="str">
            <v xml:space="preserve">GLUCONATO DE POTASIO 5g/15mL x 180mL (31.2%) SOLUCION ORAL FRASCO </v>
          </cell>
          <cell r="E303" t="str">
            <v>UNIDAD</v>
          </cell>
          <cell r="F303">
            <v>0</v>
          </cell>
          <cell r="G303">
            <v>1</v>
          </cell>
          <cell r="H303" t="str">
            <v>OTROS MEDICAMENTOS N.C.P. PARA USO HUMANO TERAPÉUTICO O PROFILÁCTICO</v>
          </cell>
          <cell r="I303" t="str">
            <v>2.4.5.01.03.3.5.2.6.1.9.9.83</v>
          </cell>
          <cell r="J303">
            <v>14021</v>
          </cell>
        </row>
        <row r="304">
          <cell r="D304" t="str">
            <v xml:space="preserve">GOSERELINA ACETATO 10.8mg IMPLANTE JERINGA PRECARGADA (REG) </v>
          </cell>
          <cell r="E304" t="str">
            <v>UNIDAD</v>
          </cell>
          <cell r="F304" t="str">
            <v>Cir_13-2022</v>
          </cell>
          <cell r="G304">
            <v>1</v>
          </cell>
          <cell r="H304" t="str">
            <v>OTROS MEDICAMENTOS N.C.P. PARA USO HUMANO TERAPÉUTICO O PROFILÁCTICO</v>
          </cell>
          <cell r="I304" t="str">
            <v>2.4.5.01.03.3.5.2.6.1.9.9.83</v>
          </cell>
          <cell r="J304">
            <v>1005282</v>
          </cell>
        </row>
        <row r="305">
          <cell r="D305" t="str">
            <v xml:space="preserve">HIALURONATO DE SODIO 0.1% + SULFATO DE CONDROITINA SODICO 0.18% SLN ESTERIL </v>
          </cell>
          <cell r="E305" t="str">
            <v>UNIDAD</v>
          </cell>
          <cell r="F305">
            <v>0</v>
          </cell>
          <cell r="G305">
            <v>1</v>
          </cell>
          <cell r="H305" t="str">
            <v>OTROS MEDICAMENTOS N.C.P. PARA USO HUMANO TERAPÉUTICO O PROFILÁCTICO</v>
          </cell>
          <cell r="I305" t="str">
            <v>2.4.5.01.03.3.5.2.6.1.9.9.83</v>
          </cell>
          <cell r="J305">
            <v>42481</v>
          </cell>
        </row>
        <row r="306">
          <cell r="D306" t="str">
            <v xml:space="preserve">HIDROCLOROTIAZIDA 25mg TABLETA </v>
          </cell>
          <cell r="E306" t="str">
            <v>UNIDAD</v>
          </cell>
          <cell r="F306">
            <v>0</v>
          </cell>
          <cell r="G306">
            <v>1</v>
          </cell>
          <cell r="H306" t="str">
            <v>OTROS MEDICAMENTOS N.C.P. PARA USO HUMANO TERAPÉUTICO O PROFILÁCTICO</v>
          </cell>
          <cell r="I306" t="str">
            <v>2.4.5.01.03.3.5.2.6.1.9.9.83</v>
          </cell>
          <cell r="J306">
            <v>36</v>
          </cell>
        </row>
        <row r="307">
          <cell r="D307" t="str">
            <v xml:space="preserve">HIDROCORTISONA 100mg POLVO PARA SOLUCION INYECTABLE VIAL </v>
          </cell>
          <cell r="E307" t="str">
            <v>UNIDAD</v>
          </cell>
          <cell r="F307">
            <v>0</v>
          </cell>
          <cell r="G307">
            <v>1</v>
          </cell>
          <cell r="H307" t="str">
            <v>OTROS MEDICAMENTOS N.C.P. PARA USO HUMANO TERAPÉUTICO O PROFILÁCTICO</v>
          </cell>
          <cell r="I307" t="str">
            <v>2.4.5.01.03.3.5.2.6.1.9.9.83</v>
          </cell>
          <cell r="J307">
            <v>4136</v>
          </cell>
        </row>
        <row r="308">
          <cell r="D308" t="str">
            <v>HIDROCORTISONA ACETATO 1% x 15g CREMA USO TOPICO TUBO</v>
          </cell>
          <cell r="E308" t="str">
            <v>UNIDAD</v>
          </cell>
          <cell r="F308">
            <v>0</v>
          </cell>
          <cell r="G308">
            <v>1</v>
          </cell>
          <cell r="H308" t="str">
            <v>OTROS MEDICAMENTOS N.C.P. PARA USO HUMANO TERAPÉUTICO O PROFILÁCTICO</v>
          </cell>
          <cell r="I308" t="str">
            <v>2.4.5.01.03.3.5.2.6.1.9.9.83</v>
          </cell>
          <cell r="J308">
            <v>3609</v>
          </cell>
        </row>
        <row r="309">
          <cell r="D309" t="str">
            <v xml:space="preserve">HIDROXICINA 100mg/2mL SOLUCION INYECTABLE AMPOLLA </v>
          </cell>
          <cell r="E309" t="str">
            <v>UNIDAD</v>
          </cell>
          <cell r="F309">
            <v>0</v>
          </cell>
          <cell r="G309">
            <v>1</v>
          </cell>
          <cell r="H309" t="str">
            <v>OTROS MEDICAMENTOS N.C.P. PARA USO HUMANO TERAPÉUTICO O PROFILÁCTICO</v>
          </cell>
          <cell r="I309" t="str">
            <v>2.4.5.01.03.3.5.2.6.1.9.9.83</v>
          </cell>
          <cell r="J309">
            <v>11436</v>
          </cell>
        </row>
        <row r="310">
          <cell r="D310" t="str">
            <v xml:space="preserve">HIDROXICINA 25MG TABLETAS </v>
          </cell>
          <cell r="E310" t="str">
            <v>UNIDAD</v>
          </cell>
          <cell r="F310">
            <v>0</v>
          </cell>
          <cell r="G310">
            <v>1</v>
          </cell>
          <cell r="H310" t="str">
            <v>OTROS MEDICAMENTOS N.C.P. PARA USO HUMANO TERAPÉUTICO O PROFILÁCTICO</v>
          </cell>
          <cell r="I310" t="str">
            <v>2.4.5.01.03.3.5.2.6.1.9.9.83</v>
          </cell>
          <cell r="J310">
            <v>178</v>
          </cell>
        </row>
        <row r="311">
          <cell r="D311" t="str">
            <v>HIDROXICLOROQUINA X 200 MG TABLETA</v>
          </cell>
          <cell r="E311" t="str">
            <v>Und</v>
          </cell>
          <cell r="F311">
            <v>0</v>
          </cell>
          <cell r="G311">
            <v>1</v>
          </cell>
          <cell r="H311" t="str">
            <v>OTROS MEDICAMENTOS N.C.P. PARA USO HUMANO TERAPÉUTICO O PROFILÁCTICO</v>
          </cell>
          <cell r="I311" t="str">
            <v>2.4.5.01.03.3.5.2.6.1.9.9.83</v>
          </cell>
          <cell r="J311">
            <v>812</v>
          </cell>
        </row>
        <row r="312">
          <cell r="D312" t="str">
            <v xml:space="preserve">HIDROXIUREA 500mg CAPSULA </v>
          </cell>
          <cell r="E312" t="str">
            <v>UNIDAD</v>
          </cell>
          <cell r="F312">
            <v>0</v>
          </cell>
          <cell r="G312">
            <v>1</v>
          </cell>
          <cell r="H312" t="str">
            <v>OTROS MEDICAMENTOS N.C.P. PARA USO HUMANO TERAPÉUTICO O PROFILÁCTICO</v>
          </cell>
          <cell r="I312" t="str">
            <v>2.4.5.01.03.3.5.2.6.1.9.9.83</v>
          </cell>
          <cell r="J312">
            <v>3043</v>
          </cell>
        </row>
        <row r="313">
          <cell r="D313" t="str">
            <v>HIERRO CARBOXIMALTOSA 500mg/10mL SOLUCION INYECTABLE VIAL</v>
          </cell>
          <cell r="E313" t="str">
            <v>UNIDAD</v>
          </cell>
          <cell r="F313">
            <v>0</v>
          </cell>
          <cell r="G313">
            <v>1</v>
          </cell>
          <cell r="H313" t="str">
            <v>OTROS MEDICAMENTOS N.C.P. PARA USO HUMANO TERAPÉUTICO O PROFILÁCTICO</v>
          </cell>
          <cell r="I313" t="str">
            <v>2.4.5.01.03.3.5.2.6.1.9.9.83</v>
          </cell>
          <cell r="J313">
            <v>447155</v>
          </cell>
        </row>
        <row r="314">
          <cell r="D314" t="str">
            <v>HIERRO SACARATO 100mg/5mL SOLUCION INYECTABLE AMPOLLA</v>
          </cell>
          <cell r="E314" t="str">
            <v>UNIDAD</v>
          </cell>
          <cell r="F314">
            <v>0</v>
          </cell>
          <cell r="G314">
            <v>1</v>
          </cell>
          <cell r="H314" t="str">
            <v>OTROS MEDICAMENTOS N.C.P. PARA USO HUMANO TERAPÉUTICO O PROFILÁCTICO</v>
          </cell>
          <cell r="I314" t="str">
            <v>2.4.5.01.03.3.5.2.6.1.9.9.83</v>
          </cell>
          <cell r="J314">
            <v>9614</v>
          </cell>
        </row>
        <row r="315">
          <cell r="D315" t="str">
            <v xml:space="preserve">HIOSCINA BUTIL BROMURO 10mg TABLETA </v>
          </cell>
          <cell r="E315" t="str">
            <v>UNIDAD</v>
          </cell>
          <cell r="F315">
            <v>0</v>
          </cell>
          <cell r="G315">
            <v>1</v>
          </cell>
          <cell r="H315" t="str">
            <v>OTROS MEDICAMENTOS N.C.P. PARA USO HUMANO TERAPÉUTICO O PROFILÁCTICO</v>
          </cell>
          <cell r="I315" t="str">
            <v>2.4.5.01.03.3.5.2.6.1.9.9.83</v>
          </cell>
          <cell r="J315">
            <v>253</v>
          </cell>
        </row>
        <row r="316">
          <cell r="D316" t="str">
            <v xml:space="preserve">HIOSCINA BUTIL BROMURO 20mg/mL SOLUCION INYECTABLE AMPOLLA </v>
          </cell>
          <cell r="E316" t="str">
            <v>UNIDAD</v>
          </cell>
          <cell r="F316">
            <v>0</v>
          </cell>
          <cell r="G316">
            <v>1</v>
          </cell>
          <cell r="H316" t="str">
            <v>OTROS MEDICAMENTOS N.C.P. PARA USO HUMANO TERAPÉUTICO O PROFILÁCTICO</v>
          </cell>
          <cell r="I316" t="str">
            <v>2.4.5.01.03.3.5.2.6.1.9.9.83</v>
          </cell>
          <cell r="J316">
            <v>1719</v>
          </cell>
        </row>
        <row r="317">
          <cell r="D317" t="str">
            <v>HIOSCINA N-BUTIL BROMURO+DIPIRONA (0.02+2.5)g/5mL SOLUCION INYECTABLE AMPOLLA</v>
          </cell>
          <cell r="E317" t="str">
            <v>UNIDAD</v>
          </cell>
          <cell r="F317">
            <v>0</v>
          </cell>
          <cell r="G317">
            <v>1</v>
          </cell>
          <cell r="H317" t="str">
            <v>OTROS MEDICAMENTOS N.C.P. PARA USO HUMANO TERAPÉUTICO O PROFILÁCTICO</v>
          </cell>
          <cell r="I317" t="str">
            <v>2.4.5.01.03.3.5.2.6.1.9.9.83</v>
          </cell>
          <cell r="J317">
            <v>3066</v>
          </cell>
        </row>
        <row r="318">
          <cell r="D318" t="str">
            <v>IBANDRONICO ACIDO 6mg/6mL SOLUCION INYECTABLE AMPOLLA (REG)</v>
          </cell>
          <cell r="E318" t="str">
            <v>UNIDAD</v>
          </cell>
          <cell r="F318" t="str">
            <v>Cir_13-2022</v>
          </cell>
          <cell r="G318">
            <v>1</v>
          </cell>
          <cell r="H318" t="str">
            <v>OTROS MEDICAMENTOS N.C.P. PARA USO HUMANO TERAPÉUTICO O PROFILÁCTICO</v>
          </cell>
          <cell r="I318" t="str">
            <v>2.4.5.01.03.3.5.2.6.1.9.9.83</v>
          </cell>
          <cell r="J318">
            <v>318966</v>
          </cell>
        </row>
        <row r="319">
          <cell r="D319" t="str">
            <v>IBUPROFENO 10mg/2mL SOLUCION INYECTABLE VIAL</v>
          </cell>
          <cell r="E319" t="str">
            <v>UNIDAD</v>
          </cell>
          <cell r="F319" t="str">
            <v>Cir_13-2022</v>
          </cell>
          <cell r="G319">
            <v>1</v>
          </cell>
          <cell r="H319" t="str">
            <v>OTROS MEDICAMENTOS N.C.P. PARA USO HUMANO TERAPÉUTICO O PROFILÁCTICO</v>
          </cell>
          <cell r="I319" t="str">
            <v>2.4.5.01.03.3.5.2.6.1.9.9.83</v>
          </cell>
          <cell r="J319">
            <v>525366</v>
          </cell>
        </row>
        <row r="320">
          <cell r="D320" t="str">
            <v>IBUPROFENO 400mg TABLETA</v>
          </cell>
          <cell r="E320" t="str">
            <v>UNIDAD</v>
          </cell>
          <cell r="F320">
            <v>0</v>
          </cell>
          <cell r="G320">
            <v>1</v>
          </cell>
          <cell r="H320" t="str">
            <v>OTROS MEDICAMENTOS N.C.P. PARA USO HUMANO TERAPÉUTICO O PROFILÁCTICO</v>
          </cell>
          <cell r="I320" t="str">
            <v>2.4.5.01.03.3.5.2.6.1.9.9.83</v>
          </cell>
          <cell r="J320">
            <v>143</v>
          </cell>
        </row>
        <row r="321">
          <cell r="D321" t="str">
            <v xml:space="preserve">IDARUBICINA 10mg POLVO PARA SOLUCION INYECTABLE VIAL (REG) </v>
          </cell>
          <cell r="E321" t="str">
            <v>UNIDAD</v>
          </cell>
          <cell r="F321" t="str">
            <v>Cir_13-2022</v>
          </cell>
          <cell r="G321">
            <v>1</v>
          </cell>
          <cell r="H321" t="str">
            <v>OTROS MEDICAMENTOS N.C.P. PARA USO HUMANO TERAPÉUTICO O PROFILÁCTICO</v>
          </cell>
          <cell r="I321" t="str">
            <v>2.4.5.01.03.3.5.2.6.1.9.9.83</v>
          </cell>
          <cell r="J321">
            <v>327851</v>
          </cell>
        </row>
        <row r="322">
          <cell r="D322" t="str">
            <v xml:space="preserve">IFOSFAMIDA 1g POLVO PARA SOLUCION INYECTABLE VIAL </v>
          </cell>
          <cell r="E322" t="str">
            <v>UNIDAD</v>
          </cell>
          <cell r="F322">
            <v>0</v>
          </cell>
          <cell r="G322">
            <v>1</v>
          </cell>
          <cell r="H322" t="str">
            <v>OTROS MEDICAMENTOS N.C.P. PARA USO HUMANO TERAPÉUTICO O PROFILÁCTICO</v>
          </cell>
          <cell r="I322" t="str">
            <v>2.4.5.01.03.3.5.2.6.1.9.9.83</v>
          </cell>
          <cell r="J322">
            <v>64702</v>
          </cell>
        </row>
        <row r="323">
          <cell r="D323" t="str">
            <v xml:space="preserve">IFOSFAMIDA 2g POLVO PARA SOLUCION INYECTABLE VIAL </v>
          </cell>
          <cell r="E323" t="str">
            <v>UNIDAD</v>
          </cell>
          <cell r="F323">
            <v>0</v>
          </cell>
          <cell r="G323">
            <v>1</v>
          </cell>
          <cell r="H323" t="str">
            <v>OTROS MEDICAMENTOS N.C.P. PARA USO HUMANO TERAPÉUTICO O PROFILÁCTICO</v>
          </cell>
          <cell r="I323" t="str">
            <v>2.4.5.01.03.3.5.2.6.1.9.9.83</v>
          </cell>
          <cell r="J323">
            <v>531726</v>
          </cell>
        </row>
        <row r="324">
          <cell r="D324" t="str">
            <v xml:space="preserve">IMATINIB 100mg CAPSULA </v>
          </cell>
          <cell r="E324" t="str">
            <v>UNIDAD</v>
          </cell>
          <cell r="F324" t="str">
            <v>Cir-04-2016</v>
          </cell>
          <cell r="G324">
            <v>1</v>
          </cell>
          <cell r="H324" t="str">
            <v>OTROS MEDICAMENTOS N.C.P. PARA USO HUMANO TERAPÉUTICO O PROFILÁCTICO</v>
          </cell>
          <cell r="I324" t="str">
            <v>2.4.5.01.03.3.5.2.6.1.9.9.83</v>
          </cell>
          <cell r="J324">
            <v>20642</v>
          </cell>
        </row>
        <row r="325">
          <cell r="D325" t="str">
            <v>IMATINIB 400mg TABLETA</v>
          </cell>
          <cell r="E325" t="str">
            <v>UNIDAD</v>
          </cell>
          <cell r="F325" t="str">
            <v>Cir-04-2016</v>
          </cell>
          <cell r="G325">
            <v>1</v>
          </cell>
          <cell r="H325" t="str">
            <v>OTROS MEDICAMENTOS N.C.P. PARA USO HUMANO TERAPÉUTICO O PROFILÁCTICO</v>
          </cell>
          <cell r="I325" t="str">
            <v>2.4.5.01.03.3.5.2.6.1.9.9.83</v>
          </cell>
          <cell r="J325">
            <v>26667</v>
          </cell>
        </row>
        <row r="326">
          <cell r="D326" t="str">
            <v>IMIPENEM+CILASTATINA 500mg/500mg POLVO PARA SOLUCION INYECTABLE VIAL</v>
          </cell>
          <cell r="E326" t="str">
            <v>UNIDAD</v>
          </cell>
          <cell r="F326" t="str">
            <v>Cir_13-2022</v>
          </cell>
          <cell r="G326">
            <v>1</v>
          </cell>
          <cell r="H326" t="str">
            <v>OTROS MEDICAMENTOS N.C.P. PARA USO HUMANO TERAPÉUTICO O PROFILÁCTICO</v>
          </cell>
          <cell r="I326" t="str">
            <v>2.4.5.01.03.3.5.2.6.1.9.9.83</v>
          </cell>
          <cell r="J326">
            <v>25128</v>
          </cell>
        </row>
        <row r="327">
          <cell r="D327" t="str">
            <v>INFLIXIMAB 100mg/10 mL POLVO LIOFILIZADO PARA RECONSTITUIR A SOLUCION INYECTABLE VIAL</v>
          </cell>
          <cell r="E327" t="str">
            <v>UNIDAD</v>
          </cell>
          <cell r="F327" t="str">
            <v>Cir_13-2022</v>
          </cell>
          <cell r="G327">
            <v>1</v>
          </cell>
          <cell r="H327" t="str">
            <v>OTROS MEDICAMENTOS N.C.P. PARA USO HUMANO TERAPÉUTICO O PROFILÁCTICO</v>
          </cell>
          <cell r="I327" t="str">
            <v>2.4.5.01.03.3.5.2.6.1.9.9.83</v>
          </cell>
          <cell r="J327">
            <v>1514014</v>
          </cell>
        </row>
        <row r="328">
          <cell r="D328" t="str">
            <v xml:space="preserve">INMUNOGLOBULINA DE CONEJO ANTITIMOCITOS HUMANOS 25mg POLVO PARA SOLUCION INYECTABLE VIAL </v>
          </cell>
          <cell r="E328" t="str">
            <v>UNIDAD</v>
          </cell>
          <cell r="F328" t="str">
            <v>Cir_13-2022</v>
          </cell>
          <cell r="G328">
            <v>1</v>
          </cell>
          <cell r="H328" t="str">
            <v>OTROS MEDICAMENTOS N.C.P. PARA USO HUMANO TERAPÉUTICO O PROFILÁCTICO</v>
          </cell>
          <cell r="I328" t="str">
            <v>2.4.5.01.03.3.5.2.6.1.9.9.83</v>
          </cell>
          <cell r="J328">
            <v>695441</v>
          </cell>
        </row>
        <row r="329">
          <cell r="D329" t="str">
            <v>INMUNOGLOBULINA HUMANA 5g/100 mL SOLUCION INYECTABLE VIAL (REG)</v>
          </cell>
          <cell r="E329" t="str">
            <v>UNIDAD</v>
          </cell>
          <cell r="F329" t="str">
            <v>Cir_13-2022</v>
          </cell>
          <cell r="G329">
            <v>1</v>
          </cell>
          <cell r="H329" t="str">
            <v>OTROS MEDICAMENTOS N.C.P. PARA USO HUMANO TERAPÉUTICO O PROFILÁCTICO</v>
          </cell>
          <cell r="I329" t="str">
            <v>2.4.5.01.03.3.5.2.6.1.9.9.83</v>
          </cell>
          <cell r="J329">
            <v>1191946</v>
          </cell>
        </row>
        <row r="330">
          <cell r="D330" t="str">
            <v>INMUNOGLOBULINA HUMANA 5g/50 mL SOLUCION INYECTABLE VIAL ( 100MG / 1 ML ) (REG)</v>
          </cell>
          <cell r="E330" t="str">
            <v>UNIDAD</v>
          </cell>
          <cell r="F330" t="str">
            <v>Cir_13-2022</v>
          </cell>
          <cell r="G330">
            <v>1</v>
          </cell>
          <cell r="H330" t="str">
            <v>OTROS MEDICAMENTOS N.C.P. PARA USO HUMANO TERAPÉUTICO O PROFILÁCTICO</v>
          </cell>
          <cell r="I330" t="str">
            <v>2.4.5.01.03.3.5.2.6.1.9.9.83</v>
          </cell>
          <cell r="J330">
            <v>1191946</v>
          </cell>
        </row>
        <row r="331">
          <cell r="D331" t="str">
            <v xml:space="preserve">INMUNOGLOBULINA HUMANA ANTI Rh 250-300 mcg/2mL SOLUCION INYECTABLE VIAL </v>
          </cell>
          <cell r="E331" t="str">
            <v>UNIDAD</v>
          </cell>
          <cell r="F331" t="str">
            <v>Cir_13-2022</v>
          </cell>
          <cell r="G331">
            <v>1</v>
          </cell>
          <cell r="H331" t="str">
            <v>OTROS MEDICAMENTOS N.C.P. PARA USO HUMANO TERAPÉUTICO O PROFILÁCTICO</v>
          </cell>
          <cell r="I331" t="str">
            <v>2.4.5.01.03.3.5.2.6.1.9.9.83</v>
          </cell>
          <cell r="J331">
            <v>200937</v>
          </cell>
        </row>
        <row r="332">
          <cell r="D332" t="str">
            <v>INMUNOGLOBULINA HUMANA ANTI VARICELA ZOSTER 25UI/mL x 5mL SOLUCION INYECTABLE VIAL</v>
          </cell>
          <cell r="E332" t="str">
            <v>UNIDAD</v>
          </cell>
          <cell r="F332">
            <v>0</v>
          </cell>
          <cell r="G332">
            <v>1</v>
          </cell>
          <cell r="H332" t="str">
            <v>OTROS MEDICAMENTOS N.C.P. PARA USO HUMANO TERAPÉUTICO O PROFILÁCTICO</v>
          </cell>
          <cell r="I332" t="str">
            <v>2.4.5.01.03.3.5.2.6.1.9.9.83</v>
          </cell>
          <cell r="J332">
            <v>3337174</v>
          </cell>
        </row>
        <row r="333">
          <cell r="D333" t="str">
            <v>INMUNOGLOBULINA HUMANA INTRAVASCULAR 100mL: A(Iga)600mg + G(Igg)3800mg +M(Igm)600mg SOLUCION INYECTABLE VIAL (REG) CUM(43790-01)</v>
          </cell>
          <cell r="E333" t="str">
            <v>UNIDAD</v>
          </cell>
          <cell r="F333" t="str">
            <v>Cir_13-2022</v>
          </cell>
          <cell r="G333">
            <v>1</v>
          </cell>
          <cell r="H333" t="str">
            <v>OTROS MEDICAMENTOS N.C.P. PARA USO HUMANO TERAPÉUTICO O PROFILÁCTICO</v>
          </cell>
          <cell r="I333" t="str">
            <v>2.4.5.01.03.3.5.2.6.1.9.9.83</v>
          </cell>
          <cell r="J333">
            <v>5358076</v>
          </cell>
        </row>
        <row r="334">
          <cell r="D334" t="str">
            <v>INMUNOGLOBULINA HUMANA INTRAVASCULAR 10mL: IgG 380mg  + IgA 60mg + IgM 60mg SOLUCION INYECTABLE VIAL (REG) CUM(000043789-01)</v>
          </cell>
          <cell r="E334" t="str">
            <v>UNIDAD</v>
          </cell>
          <cell r="F334" t="str">
            <v>Cir_13-2022</v>
          </cell>
          <cell r="G334">
            <v>1</v>
          </cell>
          <cell r="H334" t="str">
            <v>OTROS MEDICAMENTOS N.C.P. PARA USO HUMANO TERAPÉUTICO O PROFILÁCTICO</v>
          </cell>
          <cell r="I334" t="str">
            <v>2.4.5.01.03.3.5.2.6.1.9.9.83</v>
          </cell>
          <cell r="J334">
            <v>535807</v>
          </cell>
        </row>
        <row r="335">
          <cell r="D335" t="str">
            <v>INMUNOGLOBULINA HUMANA INTRAVASCULAR 50mL: A(Iga)300mg + G(Igg)1900mg +M(Igm)300mg SOLUCION INYECTABLE VIAL (REG) CUM(000043789-01)</v>
          </cell>
          <cell r="E335" t="str">
            <v>UNIDAD</v>
          </cell>
          <cell r="F335" t="str">
            <v>Cir_13-2022</v>
          </cell>
          <cell r="G335">
            <v>1</v>
          </cell>
          <cell r="H335" t="str">
            <v>OTROS MEDICAMENTOS N.C.P. PARA USO HUMANO TERAPÉUTICO O PROFILÁCTICO</v>
          </cell>
          <cell r="I335" t="str">
            <v>2.4.5.01.03.3.5.2.6.1.9.9.83</v>
          </cell>
          <cell r="J335">
            <v>2679038</v>
          </cell>
        </row>
        <row r="336">
          <cell r="D336" t="str">
            <v>INMUNOGLOBULINA HUMANA PARA HEPATITIS B 100UI/2mL SOLUCION INYECTABLE VIAL (REG) CUM(19966283-2)</v>
          </cell>
          <cell r="E336" t="str">
            <v>UNIDAD</v>
          </cell>
          <cell r="F336" t="str">
            <v>Cir_13-2022</v>
          </cell>
          <cell r="G336">
            <v>1</v>
          </cell>
          <cell r="H336" t="str">
            <v>OTROS MEDICAMENTOS N.C.P. PARA USO HUMANO TERAPÉUTICO O PROFILÁCTICO</v>
          </cell>
          <cell r="I336" t="str">
            <v>2.4.5.01.03.3.5.2.6.1.9.9.83</v>
          </cell>
          <cell r="J336">
            <v>158068</v>
          </cell>
        </row>
        <row r="337">
          <cell r="D337" t="str">
            <v>INSULINA ASPARTA 300U/3mL SOLUCION INYECTABLE  PLUMA PRECARGADA (REG)</v>
          </cell>
          <cell r="E337" t="str">
            <v>UNIDAD</v>
          </cell>
          <cell r="F337" t="str">
            <v>Cir_13-2022</v>
          </cell>
          <cell r="G337">
            <v>1</v>
          </cell>
          <cell r="H337" t="str">
            <v>OTROS MEDICAMENTOS N.C.P. PARA USO HUMANO TERAPÉUTICO O PROFILÁCTICO</v>
          </cell>
          <cell r="I337" t="str">
            <v>2.4.5.01.03.3.5.2.6.1.9.9.83</v>
          </cell>
          <cell r="J337">
            <v>24204</v>
          </cell>
        </row>
        <row r="338">
          <cell r="D338" t="str">
            <v xml:space="preserve">INSULINA GLARGINA 1000U/10mL SOLUCION INYECTABLE VIAL (REG) </v>
          </cell>
          <cell r="E338" t="str">
            <v>UNIDAD</v>
          </cell>
          <cell r="F338" t="str">
            <v>Cir_13-2022</v>
          </cell>
          <cell r="G338">
            <v>1</v>
          </cell>
          <cell r="H338" t="str">
            <v>OTROS MEDICAMENTOS N.C.P. PARA USO HUMANO TERAPÉUTICO O PROFILÁCTICO</v>
          </cell>
          <cell r="I338" t="str">
            <v>2.4.5.01.03.3.5.2.6.1.9.9.83</v>
          </cell>
          <cell r="J338">
            <v>93103</v>
          </cell>
        </row>
        <row r="339">
          <cell r="D339" t="str">
            <v xml:space="preserve">INSULINA GLARGINA 300U/3mL SOLUCION INYECTABLE PLUMA PRECARGADA (REG) </v>
          </cell>
          <cell r="E339" t="str">
            <v>UNIDAD</v>
          </cell>
          <cell r="F339" t="str">
            <v>Cir_13-2022</v>
          </cell>
          <cell r="G339">
            <v>1</v>
          </cell>
          <cell r="H339" t="str">
            <v>OTROS MEDICAMENTOS N.C.P. PARA USO HUMANO TERAPÉUTICO O PROFILÁCTICO</v>
          </cell>
          <cell r="I339" t="str">
            <v>2.4.5.01.03.3.5.2.6.1.9.9.83</v>
          </cell>
          <cell r="J339">
            <v>27931</v>
          </cell>
        </row>
        <row r="340">
          <cell r="D340" t="str">
            <v>INSULINA ZINC CRISTALINA 1000UI/10mL SOLUCION INYECTABLE VIAL</v>
          </cell>
          <cell r="E340" t="str">
            <v>UNIDAD</v>
          </cell>
          <cell r="F340">
            <v>0</v>
          </cell>
          <cell r="G340">
            <v>1</v>
          </cell>
          <cell r="H340" t="str">
            <v>OTROS MEDICAMENTOS N.C.P. PARA USO HUMANO TERAPÉUTICO O PROFILÁCTICO</v>
          </cell>
          <cell r="I340" t="str">
            <v>2.4.5.01.03.3.5.2.6.1.9.9.83</v>
          </cell>
          <cell r="J340">
            <v>21284</v>
          </cell>
        </row>
        <row r="341">
          <cell r="D341" t="str">
            <v>INSULINA ZINC NPH 1000UI/10mL SUSPENSION INYECTABLE VIAL</v>
          </cell>
          <cell r="E341" t="str">
            <v>UNIDAD</v>
          </cell>
          <cell r="F341">
            <v>0</v>
          </cell>
          <cell r="G341">
            <v>1</v>
          </cell>
          <cell r="H341" t="str">
            <v>OTROS MEDICAMENTOS N.C.P. PARA USO HUMANO TERAPÉUTICO O PROFILÁCTICO</v>
          </cell>
          <cell r="I341" t="str">
            <v>2.4.5.01.03.3.5.2.6.1.9.9.83</v>
          </cell>
          <cell r="J341">
            <v>21284</v>
          </cell>
        </row>
        <row r="342">
          <cell r="D342" t="str">
            <v>IPILIMUMAB 5MG/ML AMPOLLA</v>
          </cell>
          <cell r="E342" t="str">
            <v>UNIDAD</v>
          </cell>
          <cell r="F342" t="str">
            <v>Cir_13-2022</v>
          </cell>
          <cell r="G342">
            <v>1</v>
          </cell>
          <cell r="H342" t="str">
            <v>OTROS MEDICAMENTOS N.C.P. PARA USO HUMANO TERAPÉUTICO O PROFILÁCTICO</v>
          </cell>
          <cell r="I342" t="str">
            <v>2.4.5.01.03.3.5.2.6.1.9.9.83</v>
          </cell>
          <cell r="J342">
            <v>15679490</v>
          </cell>
        </row>
        <row r="343">
          <cell r="D343" t="str">
            <v xml:space="preserve">IPRATROPIO BROMURO 0.25mg + FENOTEROL 0.5mg x 20mL SOLUCION PARA NEBULIZAR FRASCO GOTERO </v>
          </cell>
          <cell r="E343" t="str">
            <v>UNIDAD</v>
          </cell>
          <cell r="F343">
            <v>0</v>
          </cell>
          <cell r="G343">
            <v>1</v>
          </cell>
          <cell r="H343" t="str">
            <v>OTROS MEDICAMENTOS N.C.P. PARA USO HUMANO TERAPÉUTICO O PROFILÁCTICO</v>
          </cell>
          <cell r="I343" t="str">
            <v>2.4.5.01.03.3.5.2.6.1.9.9.83</v>
          </cell>
          <cell r="J343">
            <v>30000</v>
          </cell>
        </row>
        <row r="344">
          <cell r="D344" t="str">
            <v>IRINOTECAN 100mg/5mL SOLUCION INYECTABLE VIAL (REG)</v>
          </cell>
          <cell r="E344" t="str">
            <v>UNIDAD</v>
          </cell>
          <cell r="F344" t="str">
            <v>Cir_13-2022</v>
          </cell>
          <cell r="G344">
            <v>1</v>
          </cell>
          <cell r="H344" t="str">
            <v>OTROS MEDICAMENTOS N.C.P. PARA USO HUMANO TERAPÉUTICO O PROFILÁCTICO</v>
          </cell>
          <cell r="I344" t="str">
            <v>2.4.5.01.03.3.5.2.6.1.9.9.83</v>
          </cell>
          <cell r="J344">
            <v>73944</v>
          </cell>
        </row>
        <row r="345">
          <cell r="D345" t="str">
            <v>ISAVUCONAZOL 200 MG POLVO LIOFILIZADO ESTERIL PARA RECONSTITUIR</v>
          </cell>
          <cell r="E345" t="str">
            <v>UNIDAD</v>
          </cell>
          <cell r="F345" t="str">
            <v>Cir_13-2022</v>
          </cell>
          <cell r="G345">
            <v>1</v>
          </cell>
          <cell r="H345" t="str">
            <v>OTROS MEDICAMENTOS N.C.P. PARA USO HUMANO TERAPÉUTICO O PROFILÁCTICO</v>
          </cell>
          <cell r="I345" t="str">
            <v>2.4.5.01.03.3.5.2.6.1.9.9.83</v>
          </cell>
          <cell r="J345">
            <v>855848</v>
          </cell>
        </row>
        <row r="346">
          <cell r="D346" t="str">
            <v>ISAVUCONAZOL SULFATO (EQUIVALENTE A 100 MG DE ISAVUCONAZOL) CAPSULAS</v>
          </cell>
          <cell r="E346" t="str">
            <v>UNIDAD</v>
          </cell>
          <cell r="F346" t="str">
            <v>Cir_13-2022</v>
          </cell>
          <cell r="G346">
            <v>1</v>
          </cell>
          <cell r="H346" t="str">
            <v>OTROS MEDICAMENTOS N.C.P. PARA USO HUMANO TERAPÉUTICO O PROFILÁCTICO</v>
          </cell>
          <cell r="I346" t="str">
            <v>2.4.5.01.03.3.5.2.6.1.9.9.83</v>
          </cell>
          <cell r="J346">
            <v>213305</v>
          </cell>
        </row>
        <row r="347">
          <cell r="D347" t="str">
            <v>ISOPTO ATROPINA AL 1% SOLUCION OFTALMICA</v>
          </cell>
          <cell r="E347" t="str">
            <v>UNIDAD</v>
          </cell>
          <cell r="F347">
            <v>0</v>
          </cell>
          <cell r="G347">
            <v>1</v>
          </cell>
          <cell r="H347" t="str">
            <v>OTROS MEDICAMENTOS N.C.P. PARA USO HUMANO TERAPÉUTICO O PROFILÁCTICO</v>
          </cell>
          <cell r="I347" t="str">
            <v>2.4.5.01.03.3.5.2.6.1.9.9.83</v>
          </cell>
          <cell r="J347">
            <v>30345</v>
          </cell>
        </row>
        <row r="348">
          <cell r="D348" t="str">
            <v xml:space="preserve">ITRACONAZOL 100mg TABLETA (REG) </v>
          </cell>
          <cell r="E348" t="str">
            <v>UNIDAD</v>
          </cell>
          <cell r="F348" t="str">
            <v>Cir_13-2022</v>
          </cell>
          <cell r="G348">
            <v>1</v>
          </cell>
          <cell r="H348" t="str">
            <v>OTROS MEDICAMENTOS N.C.P. PARA USO HUMANO TERAPÉUTICO O PROFILÁCTICO</v>
          </cell>
          <cell r="I348" t="str">
            <v>2.4.5.01.03.3.5.2.6.1.9.9.83</v>
          </cell>
          <cell r="J348">
            <v>1172</v>
          </cell>
        </row>
        <row r="349">
          <cell r="D349" t="str">
            <v>IVABRADINA CLORHIDRATO 7.5mg TABLETA (REG)</v>
          </cell>
          <cell r="E349" t="str">
            <v>UNIDAD</v>
          </cell>
          <cell r="F349" t="str">
            <v>Cir_13-2022</v>
          </cell>
          <cell r="G349">
            <v>1</v>
          </cell>
          <cell r="H349" t="str">
            <v>OTROS MEDICAMENTOS N.C.P. PARA USO HUMANO TERAPÉUTICO O PROFILÁCTICO</v>
          </cell>
          <cell r="I349" t="str">
            <v>2.4.5.01.03.3.5.2.6.1.9.9.83</v>
          </cell>
          <cell r="J349">
            <v>2709</v>
          </cell>
        </row>
        <row r="350">
          <cell r="D350" t="str">
            <v>IVERMECTINA 0.6% x 5mL SOLUCION ORAL FRASCO</v>
          </cell>
          <cell r="E350" t="str">
            <v>UNIDAD</v>
          </cell>
          <cell r="F350">
            <v>0</v>
          </cell>
          <cell r="G350">
            <v>1</v>
          </cell>
          <cell r="H350" t="str">
            <v>OTROS MEDICAMENTOS N.C.P. PARA USO HUMANO TERAPÉUTICO O PROFILÁCTICO</v>
          </cell>
          <cell r="I350" t="str">
            <v>2.4.5.01.03.3.5.2.6.1.9.9.83</v>
          </cell>
          <cell r="J350">
            <v>4823</v>
          </cell>
        </row>
        <row r="351">
          <cell r="D351" t="str">
            <v>IXABEPILONA 15 MG POLVO PARA RECONSTITUIR</v>
          </cell>
          <cell r="E351" t="str">
            <v>UNIDAD</v>
          </cell>
          <cell r="F351" t="str">
            <v>Cir_13-2022</v>
          </cell>
          <cell r="G351">
            <v>1</v>
          </cell>
          <cell r="H351" t="str">
            <v>OTROS MEDICAMENTOS N.C.P. PARA USO HUMANO TERAPÉUTICO O PROFILÁCTICO</v>
          </cell>
          <cell r="I351" t="str">
            <v>2.4.5.01.03.3.5.2.6.1.9.9.83</v>
          </cell>
          <cell r="J351">
            <v>2981290</v>
          </cell>
        </row>
        <row r="352">
          <cell r="D352" t="str">
            <v xml:space="preserve">KETOCONAZOL 200mg TABLETA </v>
          </cell>
          <cell r="E352" t="str">
            <v>UNIDAD</v>
          </cell>
          <cell r="F352">
            <v>0</v>
          </cell>
          <cell r="G352">
            <v>1</v>
          </cell>
          <cell r="H352" t="str">
            <v>OTROS MEDICAMENTOS N.C.P. PARA USO HUMANO TERAPÉUTICO O PROFILÁCTICO</v>
          </cell>
          <cell r="I352" t="str">
            <v>2.4.5.01.03.3.5.2.6.1.9.9.83</v>
          </cell>
          <cell r="J352">
            <v>345</v>
          </cell>
        </row>
        <row r="353">
          <cell r="D353" t="str">
            <v>KETOCONAZOL AL 2 % CREMA * 30 g</v>
          </cell>
          <cell r="E353" t="str">
            <v>UNIDAD</v>
          </cell>
          <cell r="F353">
            <v>0</v>
          </cell>
          <cell r="G353">
            <v>1</v>
          </cell>
          <cell r="H353" t="str">
            <v>OTROS MEDICAMENTOS N.C.P. PARA USO HUMANO TERAPÉUTICO O PROFILÁCTICO</v>
          </cell>
          <cell r="I353" t="str">
            <v>2.4.5.01.03.3.5.2.6.1.9.9.83</v>
          </cell>
          <cell r="J353">
            <v>4534</v>
          </cell>
        </row>
        <row r="354">
          <cell r="D354" t="str">
            <v xml:space="preserve">KETOROLACO 30mg/mL SOLUCION INYECTABLE AMPOLLA </v>
          </cell>
          <cell r="E354" t="str">
            <v>UNIDAD</v>
          </cell>
          <cell r="F354">
            <v>0</v>
          </cell>
          <cell r="G354">
            <v>1</v>
          </cell>
          <cell r="H354" t="str">
            <v>OTROS MEDICAMENTOS N.C.P. PARA USO HUMANO TERAPÉUTICO O PROFILÁCTICO</v>
          </cell>
          <cell r="I354" t="str">
            <v>2.4.5.01.03.3.5.2.6.1.9.9.83</v>
          </cell>
          <cell r="J354">
            <v>1697</v>
          </cell>
        </row>
        <row r="355">
          <cell r="D355" t="str">
            <v>LACOSAMIDA 100 MG TABLETAS RECUBIERTAS</v>
          </cell>
          <cell r="E355" t="str">
            <v>UNIDAD</v>
          </cell>
          <cell r="F355" t="str">
            <v>Cir_13-2022</v>
          </cell>
          <cell r="G355">
            <v>1</v>
          </cell>
          <cell r="H355" t="str">
            <v>OTROS MEDICAMENTOS N.C.P. PARA USO HUMANO TERAPÉUTICO O PROFILÁCTICO</v>
          </cell>
          <cell r="I355" t="str">
            <v>2.4.5.01.03.3.5.2.6.1.9.9.83</v>
          </cell>
          <cell r="J355">
            <v>1264</v>
          </cell>
        </row>
        <row r="356">
          <cell r="D356" t="str">
            <v xml:space="preserve">LACTATO DE RINGER 1000mL SOLUCION INYECTABLE BOLSA </v>
          </cell>
          <cell r="E356" t="str">
            <v>UNIDAD</v>
          </cell>
          <cell r="F356">
            <v>0</v>
          </cell>
          <cell r="G356">
            <v>1</v>
          </cell>
          <cell r="H356" t="str">
            <v>OTROS MEDICAMENTOS N.C.P. PARA USO HUMANO TERAPÉUTICO O PROFILÁCTICO</v>
          </cell>
          <cell r="I356" t="str">
            <v>2.4.5.01.03.3.5.2.6.1.9.9.83</v>
          </cell>
          <cell r="J356">
            <v>7229</v>
          </cell>
        </row>
        <row r="357">
          <cell r="D357" t="str">
            <v xml:space="preserve">LACTATO DE RINGER 500mL SOLUCION INYECTABLE BOLSA </v>
          </cell>
          <cell r="E357" t="str">
            <v>UNIDAD</v>
          </cell>
          <cell r="F357">
            <v>0</v>
          </cell>
          <cell r="G357">
            <v>1</v>
          </cell>
          <cell r="H357" t="str">
            <v>OTROS MEDICAMENTOS N.C.P. PARA USO HUMANO TERAPÉUTICO O PROFILÁCTICO</v>
          </cell>
          <cell r="I357" t="str">
            <v>2.4.5.01.03.3.5.2.6.1.9.9.83</v>
          </cell>
          <cell r="J357">
            <v>3591</v>
          </cell>
        </row>
        <row r="358">
          <cell r="D358" t="str">
            <v>LACTULOSA 66.7% x 15mL JARABE SOBRE</v>
          </cell>
          <cell r="E358" t="str">
            <v>UNIDAD</v>
          </cell>
          <cell r="F358">
            <v>0</v>
          </cell>
          <cell r="G358">
            <v>1</v>
          </cell>
          <cell r="H358" t="str">
            <v>OTROS MEDICAMENTOS N.C.P. PARA USO HUMANO TERAPÉUTICO O PROFILÁCTICO</v>
          </cell>
          <cell r="I358" t="str">
            <v>2.4.5.01.03.3.5.2.6.1.9.9.83</v>
          </cell>
          <cell r="J358">
            <v>2540</v>
          </cell>
        </row>
        <row r="359">
          <cell r="D359" t="str">
            <v>LAMIVUDINA 10mg/mL x 240mL SOLUCION ORAL FRASCO</v>
          </cell>
          <cell r="E359" t="str">
            <v>UNIDAD</v>
          </cell>
          <cell r="F359">
            <v>0</v>
          </cell>
          <cell r="G359">
            <v>1</v>
          </cell>
          <cell r="H359" t="str">
            <v>OTROS MEDICAMENTOS N.C.P. PARA USO HUMANO TERAPÉUTICO O PROFILÁCTICO</v>
          </cell>
          <cell r="I359" t="str">
            <v>2.4.5.01.03.3.5.2.6.1.9.9.83</v>
          </cell>
          <cell r="J359">
            <v>36276</v>
          </cell>
        </row>
        <row r="360">
          <cell r="D360" t="str">
            <v>LAMIVUDINA 150mg + ZIDOVUDINA 300mg TABLETA</v>
          </cell>
          <cell r="E360" t="str">
            <v>UNIDAD</v>
          </cell>
          <cell r="F360">
            <v>0</v>
          </cell>
          <cell r="G360">
            <v>1</v>
          </cell>
          <cell r="H360" t="str">
            <v>OTROS MEDICAMENTOS N.C.P. PARA USO HUMANO TERAPÉUTICO O PROFILÁCTICO</v>
          </cell>
          <cell r="I360" t="str">
            <v>2.4.5.01.03.3.5.2.6.1.9.9.83</v>
          </cell>
          <cell r="J360">
            <v>694</v>
          </cell>
        </row>
        <row r="361">
          <cell r="D361" t="str">
            <v>LAMIVUDINA 150mg TABLETA</v>
          </cell>
          <cell r="E361" t="str">
            <v>UNIDAD</v>
          </cell>
          <cell r="F361">
            <v>0</v>
          </cell>
          <cell r="G361">
            <v>1</v>
          </cell>
          <cell r="H361" t="str">
            <v>OTROS MEDICAMENTOS N.C.P. PARA USO HUMANO TERAPÉUTICO O PROFILÁCTICO</v>
          </cell>
          <cell r="I361" t="str">
            <v>2.4.5.01.03.3.5.2.6.1.9.9.83</v>
          </cell>
          <cell r="J361">
            <v>1510</v>
          </cell>
        </row>
        <row r="362">
          <cell r="D362" t="str">
            <v xml:space="preserve">LAMOTRIGINA 25mg TABLETA (REG) </v>
          </cell>
          <cell r="E362" t="str">
            <v>UNIDAD</v>
          </cell>
          <cell r="F362" t="str">
            <v>Cir_13-2022</v>
          </cell>
          <cell r="G362">
            <v>1</v>
          </cell>
          <cell r="H362" t="str">
            <v>OTROS MEDICAMENTOS N.C.P. PARA USO HUMANO TERAPÉUTICO O PROFILÁCTICO</v>
          </cell>
          <cell r="I362" t="str">
            <v>2.4.5.01.03.3.5.2.6.1.9.9.83</v>
          </cell>
          <cell r="J362">
            <v>399</v>
          </cell>
        </row>
        <row r="363">
          <cell r="D363" t="str">
            <v>LENALIDOMIDA TABLETA DE 25 MG</v>
          </cell>
          <cell r="E363" t="str">
            <v>UNIDAD</v>
          </cell>
          <cell r="F363" t="str">
            <v>Cir_13-2022</v>
          </cell>
          <cell r="G363">
            <v>1</v>
          </cell>
          <cell r="H363" t="str">
            <v>OTROS MEDICAMENTOS N.C.P. PARA USO HUMANO TERAPÉUTICO O PROFILÁCTICO</v>
          </cell>
          <cell r="I363" t="str">
            <v>2.4.5.01.03.3.5.2.6.1.9.9.83</v>
          </cell>
          <cell r="J363">
            <v>340538</v>
          </cell>
        </row>
        <row r="364">
          <cell r="D364" t="str">
            <v>LETROZOL  2.5 mg TABLETA</v>
          </cell>
          <cell r="E364" t="str">
            <v>UNIDAD</v>
          </cell>
          <cell r="F364" t="str">
            <v>Cir_13-2022</v>
          </cell>
          <cell r="G364">
            <v>1</v>
          </cell>
          <cell r="H364" t="str">
            <v>OTROS MEDICAMENTOS N.C.P. PARA USO HUMANO TERAPÉUTICO O PROFILÁCTICO</v>
          </cell>
          <cell r="I364" t="str">
            <v>2.4.5.01.03.3.5.2.6.1.9.9.83</v>
          </cell>
          <cell r="J364">
            <v>754</v>
          </cell>
        </row>
        <row r="365">
          <cell r="D365" t="str">
            <v>LEUPROLIDE ACETATO 22.5 mg POLVO PARA SUSPENSION INYECTABLE VIAL (REG)</v>
          </cell>
          <cell r="E365" t="str">
            <v>UNIDAD</v>
          </cell>
          <cell r="F365" t="str">
            <v>Cir_13-2022</v>
          </cell>
          <cell r="G365">
            <v>1</v>
          </cell>
          <cell r="H365" t="str">
            <v>OTROS MEDICAMENTOS N.C.P. PARA USO HUMANO TERAPÉUTICO O PROFILÁCTICO</v>
          </cell>
          <cell r="I365" t="str">
            <v>2.4.5.01.03.3.5.2.6.1.9.9.83</v>
          </cell>
          <cell r="J365">
            <v>1148972</v>
          </cell>
        </row>
        <row r="366">
          <cell r="D366" t="str">
            <v xml:space="preserve">LEUPROLIDE ACETATO 3.75 mg POLVO PARA SUSPENSION INYECTABLE VIAL (REG) </v>
          </cell>
          <cell r="E366" t="str">
            <v>UNIDAD</v>
          </cell>
          <cell r="F366" t="str">
            <v>Cir_13-2022</v>
          </cell>
          <cell r="G366">
            <v>1</v>
          </cell>
          <cell r="H366" t="str">
            <v>OTROS MEDICAMENTOS N.C.P. PARA USO HUMANO TERAPÉUTICO O PROFILÁCTICO</v>
          </cell>
          <cell r="I366" t="str">
            <v>2.4.5.01.03.3.5.2.6.1.9.9.83</v>
          </cell>
          <cell r="J366">
            <v>172414</v>
          </cell>
        </row>
        <row r="367">
          <cell r="D367" t="str">
            <v xml:space="preserve">LEUPROLIDE ACETATO 45 mg POLVO PARA SUSPENSION INYECTABLE VIAL (REG) </v>
          </cell>
          <cell r="E367" t="str">
            <v>UNIDAD</v>
          </cell>
          <cell r="F367" t="str">
            <v>Cir_13-2022</v>
          </cell>
          <cell r="G367">
            <v>1</v>
          </cell>
          <cell r="H367" t="str">
            <v>OTROS MEDICAMENTOS N.C.P. PARA USO HUMANO TERAPÉUTICO O PROFILÁCTICO</v>
          </cell>
          <cell r="I367" t="str">
            <v>2.4.5.01.03.3.5.2.6.1.9.9.83</v>
          </cell>
          <cell r="J367">
            <v>2297945</v>
          </cell>
        </row>
        <row r="368">
          <cell r="D368" t="str">
            <v>LEVOFLOXACINA 500mg SOLUCION INYECTABLE</v>
          </cell>
          <cell r="E368" t="str">
            <v>UNIDAD</v>
          </cell>
          <cell r="F368">
            <v>0</v>
          </cell>
          <cell r="G368">
            <v>1</v>
          </cell>
          <cell r="H368" t="str">
            <v>OTROS MEDICAMENTOS N.C.P. PARA USO HUMANO TERAPÉUTICO O PROFILÁCTICO</v>
          </cell>
          <cell r="I368" t="str">
            <v>2.4.5.01.03.3.5.2.6.1.9.9.83</v>
          </cell>
          <cell r="J368">
            <v>27207</v>
          </cell>
        </row>
        <row r="369">
          <cell r="D369" t="str">
            <v>LEVOFLOXACINA 500MG TABLETAS</v>
          </cell>
          <cell r="E369" t="str">
            <v>UNIDAD</v>
          </cell>
          <cell r="F369">
            <v>0</v>
          </cell>
          <cell r="G369">
            <v>1</v>
          </cell>
          <cell r="H369" t="str">
            <v>OTROS MEDICAMENTOS N.C.P. PARA USO HUMANO TERAPÉUTICO O PROFILÁCTICO</v>
          </cell>
          <cell r="I369" t="str">
            <v>2.4.5.01.03.3.5.2.6.1.9.9.83</v>
          </cell>
          <cell r="J369">
            <v>1128</v>
          </cell>
        </row>
        <row r="370">
          <cell r="D370" t="str">
            <v>LEVOFLOXACINA 750MG TABLETAS</v>
          </cell>
          <cell r="E370" t="str">
            <v>UNIDAD</v>
          </cell>
          <cell r="F370">
            <v>0</v>
          </cell>
          <cell r="G370">
            <v>1</v>
          </cell>
          <cell r="H370" t="str">
            <v>OTROS MEDICAMENTOS N.C.P. PARA USO HUMANO TERAPÉUTICO O PROFILÁCTICO</v>
          </cell>
          <cell r="I370" t="str">
            <v>2.4.5.01.03.3.5.2.6.1.9.9.83</v>
          </cell>
          <cell r="J370">
            <v>1160</v>
          </cell>
        </row>
        <row r="371">
          <cell r="D371" t="str">
            <v xml:space="preserve">LEVOMEPROMAZINA 100mg TABLETA </v>
          </cell>
          <cell r="E371" t="str">
            <v>UNIDAD</v>
          </cell>
          <cell r="F371">
            <v>0</v>
          </cell>
          <cell r="G371">
            <v>1</v>
          </cell>
          <cell r="H371" t="str">
            <v>OTROS MEDICAMENTOS N.C.P. PARA USO HUMANO TERAPÉUTICO O PROFILÁCTICO</v>
          </cell>
          <cell r="I371" t="str">
            <v>2.4.5.01.03.3.5.2.6.1.9.9.83</v>
          </cell>
          <cell r="J371">
            <v>828</v>
          </cell>
        </row>
        <row r="372">
          <cell r="D372" t="str">
            <v xml:space="preserve">LEVOMEPROMAZINA 25mg TABLETA </v>
          </cell>
          <cell r="E372" t="str">
            <v>UNIDAD</v>
          </cell>
          <cell r="F372">
            <v>0</v>
          </cell>
          <cell r="G372">
            <v>1</v>
          </cell>
          <cell r="H372" t="str">
            <v>OTROS MEDICAMENTOS N.C.P. PARA USO HUMANO TERAPÉUTICO O PROFILÁCTICO</v>
          </cell>
          <cell r="I372" t="str">
            <v>2.4.5.01.03.3.5.2.6.1.9.9.83</v>
          </cell>
          <cell r="J372">
            <v>381</v>
          </cell>
        </row>
        <row r="373">
          <cell r="D373" t="str">
            <v xml:space="preserve">LEVOMEPROMAZINA CLORHIDRATO 40mg/mL x 20mL SOLUCION ORAL FRASCO GOTERO </v>
          </cell>
          <cell r="E373" t="str">
            <v>UNIDAD</v>
          </cell>
          <cell r="F373">
            <v>0</v>
          </cell>
          <cell r="G373">
            <v>1</v>
          </cell>
          <cell r="H373" t="str">
            <v>OTROS MEDICAMENTOS N.C.P. PARA USO HUMANO TERAPÉUTICO O PROFILÁCTICO</v>
          </cell>
          <cell r="I373" t="str">
            <v>2.4.5.01.03.3.5.2.6.1.9.9.83</v>
          </cell>
          <cell r="J373">
            <v>12697</v>
          </cell>
        </row>
        <row r="374">
          <cell r="D374" t="str">
            <v>LEVONORGESTREL 0,03MG TAB</v>
          </cell>
          <cell r="E374" t="str">
            <v>UNIDAD</v>
          </cell>
          <cell r="F374" t="str">
            <v>Cir_13-2022</v>
          </cell>
          <cell r="G374">
            <v>1</v>
          </cell>
          <cell r="H374" t="str">
            <v>OTROS MEDICAMENTOS N.C.P. PARA USO HUMANO TERAPÉUTICO O PROFILÁCTICO</v>
          </cell>
          <cell r="I374" t="str">
            <v>2.4.5.01.03.3.5.2.6.1.9.9.83</v>
          </cell>
          <cell r="J374">
            <v>459</v>
          </cell>
        </row>
        <row r="375">
          <cell r="D375" t="str">
            <v>LEVONORGESTREL 0.75mg TABLETA (Dosis x 2 Tabletas) (REG)</v>
          </cell>
          <cell r="E375" t="str">
            <v>UNIDAD</v>
          </cell>
          <cell r="F375" t="str">
            <v>Cir_13-2022</v>
          </cell>
          <cell r="G375">
            <v>1</v>
          </cell>
          <cell r="H375" t="str">
            <v>OTROS MEDICAMENTOS N.C.P. PARA USO HUMANO TERAPÉUTICO O PROFILÁCTICO</v>
          </cell>
          <cell r="I375" t="str">
            <v>2.4.5.01.03.3.5.2.6.1.9.9.83</v>
          </cell>
          <cell r="J375">
            <v>3714</v>
          </cell>
        </row>
        <row r="376">
          <cell r="D376" t="str">
            <v>LEVONORGESTREL 1.50MG TAB</v>
          </cell>
          <cell r="E376" t="str">
            <v>UNIDAD</v>
          </cell>
          <cell r="F376" t="str">
            <v>Cir_13-2022</v>
          </cell>
          <cell r="G376">
            <v>1</v>
          </cell>
          <cell r="H376" t="str">
            <v>OTROS MEDICAMENTOS N.C.P. PARA USO HUMANO TERAPÉUTICO O PROFILÁCTICO</v>
          </cell>
          <cell r="I376" t="str">
            <v>2.4.5.01.03.3.5.2.6.1.9.9.83</v>
          </cell>
          <cell r="J376">
            <v>17414</v>
          </cell>
        </row>
        <row r="377">
          <cell r="D377" t="str">
            <v>LEVONORGESTREL 52mg IMPLANTE INTRAUTERINO</v>
          </cell>
          <cell r="E377" t="str">
            <v>UNIDAD</v>
          </cell>
          <cell r="F377">
            <v>0</v>
          </cell>
          <cell r="G377">
            <v>1</v>
          </cell>
          <cell r="H377" t="str">
            <v>OTROS MEDICAMENTOS N.C.P. PARA USO HUMANO TERAPÉUTICO O PROFILÁCTICO</v>
          </cell>
          <cell r="I377" t="str">
            <v>2.4.5.01.03.3.5.2.6.1.9.9.83</v>
          </cell>
          <cell r="J377">
            <v>429415</v>
          </cell>
        </row>
        <row r="378">
          <cell r="D378" t="str">
            <v>LEVOTIROXINA SODICA 50mcg TABLETA</v>
          </cell>
          <cell r="E378" t="str">
            <v>UNIDAD</v>
          </cell>
          <cell r="F378">
            <v>0</v>
          </cell>
          <cell r="G378">
            <v>1</v>
          </cell>
          <cell r="H378" t="str">
            <v>OTROS MEDICAMENTOS N.C.P. PARA USO HUMANO TERAPÉUTICO O PROFILÁCTICO</v>
          </cell>
          <cell r="I378" t="str">
            <v>2.4.5.01.03.3.5.2.6.1.9.9.83</v>
          </cell>
          <cell r="J378">
            <v>57</v>
          </cell>
        </row>
        <row r="379">
          <cell r="D379" t="str">
            <v>LINAGLIPTINA  TABLETAS 5 MG</v>
          </cell>
          <cell r="E379">
            <v>0</v>
          </cell>
          <cell r="F379" t="str">
            <v>Cir_13-2022</v>
          </cell>
          <cell r="G379">
            <v>1</v>
          </cell>
          <cell r="H379" t="str">
            <v>OTROS MEDICAMENTOS N.C.P. PARA USO HUMANO TERAPÉUTICO O PROFILÁCTICO</v>
          </cell>
          <cell r="I379" t="str">
            <v>2.4.5.01.03.3.5.2.6.1.9.9.83</v>
          </cell>
          <cell r="J379">
            <v>4430</v>
          </cell>
        </row>
        <row r="380">
          <cell r="D380" t="str">
            <v>LINEZOLID 600mg/300mL SOLUCION INYECTABLE  BOLSA (REG)</v>
          </cell>
          <cell r="E380" t="str">
            <v>UNIDAD</v>
          </cell>
          <cell r="F380" t="str">
            <v>Cir_13-2022</v>
          </cell>
          <cell r="G380">
            <v>1</v>
          </cell>
          <cell r="H380" t="str">
            <v>OTROS MEDICAMENTOS N.C.P. PARA USO HUMANO TERAPÉUTICO O PROFILÁCTICO</v>
          </cell>
          <cell r="I380" t="str">
            <v>2.4.5.01.03.3.5.2.6.1.9.9.83</v>
          </cell>
          <cell r="J380">
            <v>129984</v>
          </cell>
        </row>
        <row r="381">
          <cell r="D381" t="str">
            <v>LINEZOLID X 600 mg TABLETA (REG)</v>
          </cell>
          <cell r="E381" t="str">
            <v>UNIDAD</v>
          </cell>
          <cell r="F381" t="str">
            <v>Cir_13-2022</v>
          </cell>
          <cell r="G381">
            <v>1</v>
          </cell>
          <cell r="H381" t="str">
            <v>OTROS MEDICAMENTOS N.C.P. PARA USO HUMANO TERAPÉUTICO O PROFILÁCTICO</v>
          </cell>
          <cell r="I381" t="str">
            <v>2.4.5.01.03.3.5.2.6.1.9.9.83</v>
          </cell>
          <cell r="J381">
            <v>32759</v>
          </cell>
        </row>
        <row r="382">
          <cell r="D382" t="str">
            <v xml:space="preserve">LITIO CARBONATO 300mg TABLETA </v>
          </cell>
          <cell r="E382" t="str">
            <v>UNIDAD</v>
          </cell>
          <cell r="F382">
            <v>0</v>
          </cell>
          <cell r="G382">
            <v>1</v>
          </cell>
          <cell r="H382" t="str">
            <v>OTROS MEDICAMENTOS N.C.P. PARA USO HUMANO TERAPÉUTICO O PROFILÁCTICO</v>
          </cell>
          <cell r="I382" t="str">
            <v>2.4.5.01.03.3.5.2.6.1.9.9.83</v>
          </cell>
          <cell r="J382">
            <v>828</v>
          </cell>
        </row>
        <row r="383">
          <cell r="D383" t="str">
            <v xml:space="preserve">LOPERAMIDA 2mg TABLETA </v>
          </cell>
          <cell r="E383" t="str">
            <v>UNIDAD</v>
          </cell>
          <cell r="F383">
            <v>0</v>
          </cell>
          <cell r="G383">
            <v>1</v>
          </cell>
          <cell r="H383" t="str">
            <v>OTROS MEDICAMENTOS N.C.P. PARA USO HUMANO TERAPÉUTICO O PROFILÁCTICO</v>
          </cell>
          <cell r="I383" t="str">
            <v>2.4.5.01.03.3.5.2.6.1.9.9.83</v>
          </cell>
          <cell r="J383">
            <v>78</v>
          </cell>
        </row>
        <row r="384">
          <cell r="D384" t="str">
            <v>LOPINAVIR 200mg + RITONAVIR 50mg FRASCO X 120 TABLETAS</v>
          </cell>
          <cell r="E384" t="str">
            <v>UNIDAD</v>
          </cell>
          <cell r="F384" t="str">
            <v>Circular 4 del 2013 </v>
          </cell>
          <cell r="G384">
            <v>1</v>
          </cell>
          <cell r="H384" t="str">
            <v>OTROS MEDICAMENTOS N.C.P. PARA USO HUMANO TERAPÉUTICO O PROFILÁCTICO</v>
          </cell>
          <cell r="I384" t="str">
            <v>2.4.5.01.03.3.5.2.6.1.9.9.83</v>
          </cell>
          <cell r="J384">
            <v>1269</v>
          </cell>
        </row>
        <row r="385">
          <cell r="D385" t="str">
            <v xml:space="preserve">LORATADINA 10mg TABLETA </v>
          </cell>
          <cell r="E385" t="str">
            <v>UNIDAD</v>
          </cell>
          <cell r="F385">
            <v>0</v>
          </cell>
          <cell r="G385">
            <v>1</v>
          </cell>
          <cell r="H385" t="str">
            <v>OTROS MEDICAMENTOS N.C.P. PARA USO HUMANO TERAPÉUTICO O PROFILÁCTICO</v>
          </cell>
          <cell r="I385" t="str">
            <v>2.4.5.01.03.3.5.2.6.1.9.9.83</v>
          </cell>
          <cell r="J385">
            <v>69</v>
          </cell>
        </row>
        <row r="386">
          <cell r="D386" t="str">
            <v xml:space="preserve">LORATADINA 1mg/mL x 120mL JARABE FRASCO </v>
          </cell>
          <cell r="E386" t="str">
            <v>UNIDAD</v>
          </cell>
          <cell r="F386">
            <v>0</v>
          </cell>
          <cell r="G386">
            <v>1</v>
          </cell>
          <cell r="H386" t="str">
            <v>OTROS MEDICAMENTOS N.C.P. PARA USO HUMANO TERAPÉUTICO O PROFILÁCTICO</v>
          </cell>
          <cell r="I386" t="str">
            <v>2.4.5.01.03.3.5.2.6.1.9.9.83</v>
          </cell>
          <cell r="J386">
            <v>3879</v>
          </cell>
        </row>
        <row r="387">
          <cell r="D387" t="str">
            <v xml:space="preserve">LORAZEPAM 2mg TABLETA </v>
          </cell>
          <cell r="E387" t="str">
            <v>UNIDAD</v>
          </cell>
          <cell r="F387">
            <v>0</v>
          </cell>
          <cell r="G387">
            <v>1</v>
          </cell>
          <cell r="H387" t="str">
            <v>OTROS MEDICAMENTOS N.C.P. PARA USO HUMANO TERAPÉUTICO O PROFILÁCTICO</v>
          </cell>
          <cell r="I387" t="str">
            <v>2.4.5.01.03.3.5.2.6.1.9.9.83</v>
          </cell>
          <cell r="J387">
            <v>78</v>
          </cell>
        </row>
        <row r="388">
          <cell r="D388" t="str">
            <v>L-ORNITINA L-ASPARTATO 3 g granulado</v>
          </cell>
          <cell r="E388" t="str">
            <v>SOBRE</v>
          </cell>
          <cell r="F388">
            <v>0</v>
          </cell>
          <cell r="G388">
            <v>1</v>
          </cell>
          <cell r="H388" t="str">
            <v>OTROS MEDICAMENTOS N.C.P. PARA USO HUMANO TERAPÉUTICO O PROFILÁCTICO</v>
          </cell>
          <cell r="I388" t="str">
            <v>2.4.5.01.03.3.5.2.6.1.9.9.83</v>
          </cell>
          <cell r="J388">
            <v>6112</v>
          </cell>
        </row>
        <row r="389">
          <cell r="D389" t="str">
            <v xml:space="preserve">LOSARTAN POTASICO 50mg TABLETA </v>
          </cell>
          <cell r="E389" t="str">
            <v>UNIDAD</v>
          </cell>
          <cell r="F389">
            <v>0</v>
          </cell>
          <cell r="G389">
            <v>1</v>
          </cell>
          <cell r="H389" t="str">
            <v>OTROS MEDICAMENTOS N.C.P. PARA USO HUMANO TERAPÉUTICO O PROFILÁCTICO</v>
          </cell>
          <cell r="I389" t="str">
            <v>2.4.5.01.03.3.5.2.6.1.9.9.83</v>
          </cell>
          <cell r="J389">
            <v>78</v>
          </cell>
        </row>
        <row r="390">
          <cell r="D390" t="str">
            <v>MEDROXIPROGESTERONA ACETATO 150mg/3mL SUSPENSION INYECTABLE (REG)</v>
          </cell>
          <cell r="E390" t="str">
            <v>UNIDAD</v>
          </cell>
          <cell r="F390" t="str">
            <v>Cir_13-2022</v>
          </cell>
          <cell r="G390">
            <v>1</v>
          </cell>
          <cell r="H390" t="str">
            <v>OTROS MEDICAMENTOS N.C.P. PARA USO HUMANO TERAPÉUTICO O PROFILÁCTICO</v>
          </cell>
          <cell r="I390" t="str">
            <v>2.4.5.01.03.3.5.2.6.1.9.9.83</v>
          </cell>
          <cell r="J390">
            <v>11325</v>
          </cell>
        </row>
        <row r="391">
          <cell r="D391" t="str">
            <v xml:space="preserve">MERCAPTOPURINA 50mg TABLETA </v>
          </cell>
          <cell r="E391" t="str">
            <v>UNIDAD</v>
          </cell>
          <cell r="F391" t="str">
            <v>Cir_13-2022</v>
          </cell>
          <cell r="G391">
            <v>1</v>
          </cell>
          <cell r="H391" t="str">
            <v>OTROS MEDICAMENTOS N.C.P. PARA USO HUMANO TERAPÉUTICO O PROFILÁCTICO</v>
          </cell>
          <cell r="I391" t="str">
            <v>2.4.5.01.03.3.5.2.6.1.9.9.83</v>
          </cell>
          <cell r="J391">
            <v>2406</v>
          </cell>
        </row>
        <row r="392">
          <cell r="D392" t="str">
            <v xml:space="preserve">MEROPENEM 1g POLVO PARA SOLUCION INYECTABLE VIAL (REG) </v>
          </cell>
          <cell r="E392" t="str">
            <v>UNIDAD</v>
          </cell>
          <cell r="F392" t="str">
            <v>Cir_13-2022</v>
          </cell>
          <cell r="G392">
            <v>1</v>
          </cell>
          <cell r="H392" t="str">
            <v>OTROS MEDICAMENTOS N.C.P. PARA USO HUMANO TERAPÉUTICO O PROFILÁCTICO</v>
          </cell>
          <cell r="I392" t="str">
            <v>2.4.5.01.03.3.5.2.6.1.9.9.83</v>
          </cell>
          <cell r="J392">
            <v>31662</v>
          </cell>
        </row>
        <row r="393">
          <cell r="D393" t="str">
            <v>MESALAZINA 4g ENEMA SUSPENSION RECTAL FRASCO 60 mL</v>
          </cell>
          <cell r="E393" t="str">
            <v>UNIDAD</v>
          </cell>
          <cell r="F393" t="str">
            <v>Cir_13-2022</v>
          </cell>
          <cell r="G393">
            <v>1</v>
          </cell>
          <cell r="H393" t="str">
            <v>OTROS MEDICAMENTOS N.C.P. PARA USO HUMANO TERAPÉUTICO O PROFILÁCTICO</v>
          </cell>
          <cell r="I393" t="str">
            <v>2.4.5.01.03.3.5.2.6.1.9.9.83</v>
          </cell>
          <cell r="J393">
            <v>15172</v>
          </cell>
        </row>
        <row r="394">
          <cell r="D394" t="str">
            <v xml:space="preserve">MESALAZINA 500mg TABLETA (REG) </v>
          </cell>
          <cell r="E394" t="str">
            <v>UNIDAD</v>
          </cell>
          <cell r="F394" t="str">
            <v>Cir_13-2022</v>
          </cell>
          <cell r="G394">
            <v>1</v>
          </cell>
          <cell r="H394" t="str">
            <v>OTROS MEDICAMENTOS N.C.P. PARA USO HUMANO TERAPÉUTICO O PROFILÁCTICO</v>
          </cell>
          <cell r="I394" t="str">
            <v>2.4.5.01.03.3.5.2.6.1.9.9.83</v>
          </cell>
          <cell r="J394">
            <v>560</v>
          </cell>
        </row>
        <row r="395">
          <cell r="D395" t="str">
            <v xml:space="preserve">MESNA 400mg/4mL SOLUCION INYECTABLE AMPOLLA </v>
          </cell>
          <cell r="E395" t="str">
            <v>UNIDAD</v>
          </cell>
          <cell r="F395">
            <v>0</v>
          </cell>
          <cell r="G395">
            <v>1</v>
          </cell>
          <cell r="H395" t="str">
            <v>OTROS MEDICAMENTOS N.C.P. PARA USO HUMANO TERAPÉUTICO O PROFILÁCTICO</v>
          </cell>
          <cell r="I395" t="str">
            <v>2.4.5.01.03.3.5.2.6.1.9.9.83</v>
          </cell>
          <cell r="J395">
            <v>23479</v>
          </cell>
        </row>
        <row r="396">
          <cell r="D396" t="str">
            <v>METFORMINA 850mg TABLETA</v>
          </cell>
          <cell r="E396" t="str">
            <v>UNIDAD</v>
          </cell>
          <cell r="F396">
            <v>0</v>
          </cell>
          <cell r="G396">
            <v>1</v>
          </cell>
          <cell r="H396" t="str">
            <v>OTROS MEDICAMENTOS N.C.P. PARA USO HUMANO TERAPÉUTICO O PROFILÁCTICO</v>
          </cell>
          <cell r="I396" t="str">
            <v>2.4.5.01.03.3.5.2.6.1.9.9.83</v>
          </cell>
          <cell r="J396">
            <v>128</v>
          </cell>
        </row>
        <row r="397">
          <cell r="D397" t="str">
            <v>METILPREDNISOLONA SUCCINATO 500 mg POLVO PARA SOLUCION INYECTABLE (REG)</v>
          </cell>
          <cell r="E397" t="str">
            <v>UNIDAD</v>
          </cell>
          <cell r="F397" t="str">
            <v>Cir_13-2022</v>
          </cell>
          <cell r="G397">
            <v>1</v>
          </cell>
          <cell r="H397" t="str">
            <v>OTROS MEDICAMENTOS N.C.P. PARA USO HUMANO TERAPÉUTICO O PROFILÁCTICO</v>
          </cell>
          <cell r="I397" t="str">
            <v>2.4.5.01.03.3.5.2.6.1.9.9.83</v>
          </cell>
          <cell r="J397">
            <v>20321</v>
          </cell>
        </row>
        <row r="398">
          <cell r="D398" t="str">
            <v xml:space="preserve">METIMAZOL 5mg TABLETA </v>
          </cell>
          <cell r="E398" t="str">
            <v>UNIDAD</v>
          </cell>
          <cell r="F398">
            <v>0</v>
          </cell>
          <cell r="G398">
            <v>1</v>
          </cell>
          <cell r="H398" t="str">
            <v>OTROS MEDICAMENTOS N.C.P. PARA USO HUMANO TERAPÉUTICO O PROFILÁCTICO</v>
          </cell>
          <cell r="I398" t="str">
            <v>2.4.5.01.03.3.5.2.6.1.9.9.83</v>
          </cell>
          <cell r="J398">
            <v>148</v>
          </cell>
        </row>
        <row r="399">
          <cell r="D399" t="str">
            <v xml:space="preserve">METOCLOPRAMIDA 10mg TABLETA </v>
          </cell>
          <cell r="E399" t="str">
            <v>UNIDAD</v>
          </cell>
          <cell r="F399">
            <v>0</v>
          </cell>
          <cell r="G399">
            <v>1</v>
          </cell>
          <cell r="H399" t="str">
            <v>OTROS MEDICAMENTOS N.C.P. PARA USO HUMANO TERAPÉUTICO O PROFILÁCTICO</v>
          </cell>
          <cell r="I399" t="str">
            <v>2.4.5.01.03.3.5.2.6.1.9.9.83</v>
          </cell>
          <cell r="J399">
            <v>91</v>
          </cell>
        </row>
        <row r="400">
          <cell r="D400" t="str">
            <v>METOCLOPRAMIDA 10mg/2mL SOLUCION INYECTABLE AMPOLLA</v>
          </cell>
          <cell r="E400" t="str">
            <v>UNIDAD</v>
          </cell>
          <cell r="F400">
            <v>0</v>
          </cell>
          <cell r="G400">
            <v>1</v>
          </cell>
          <cell r="H400" t="str">
            <v>OTROS MEDICAMENTOS N.C.P. PARA USO HUMANO TERAPÉUTICO O PROFILÁCTICO</v>
          </cell>
          <cell r="I400" t="str">
            <v>2.4.5.01.03.3.5.2.6.1.9.9.83</v>
          </cell>
          <cell r="J400">
            <v>1088</v>
          </cell>
        </row>
        <row r="401">
          <cell r="D401" t="str">
            <v>METOCLOPRAMIDA 4mg/mL x 30mL FRASCO GOTERO</v>
          </cell>
          <cell r="E401" t="str">
            <v>UNIDAD</v>
          </cell>
          <cell r="F401">
            <v>0</v>
          </cell>
          <cell r="G401">
            <v>1</v>
          </cell>
          <cell r="H401" t="str">
            <v>OTROS MEDICAMENTOS N.C.P. PARA USO HUMANO TERAPÉUTICO O PROFILÁCTICO</v>
          </cell>
          <cell r="I401" t="str">
            <v>2.4.5.01.03.3.5.2.6.1.9.9.83</v>
          </cell>
          <cell r="J401">
            <v>3302</v>
          </cell>
        </row>
        <row r="402">
          <cell r="D402" t="str">
            <v xml:space="preserve">METOPROLOL TARTRATO 50mg COMPRIMIDO (REG) </v>
          </cell>
          <cell r="E402" t="str">
            <v>UNIDAD</v>
          </cell>
          <cell r="F402" t="str">
            <v>Cir_13-2022</v>
          </cell>
          <cell r="G402">
            <v>1</v>
          </cell>
          <cell r="H402" t="str">
            <v>OTROS MEDICAMENTOS N.C.P. PARA USO HUMANO TERAPÉUTICO O PROFILÁCTICO</v>
          </cell>
          <cell r="I402" t="str">
            <v>2.4.5.01.03.3.5.2.6.1.9.9.83</v>
          </cell>
          <cell r="J402">
            <v>66</v>
          </cell>
        </row>
        <row r="403">
          <cell r="D403" t="str">
            <v>METOPROLOL TARTRATO 5mg/5mL SOLUCION INYECTABLE AMPOULEPACK</v>
          </cell>
          <cell r="E403" t="str">
            <v>UNIDAD</v>
          </cell>
          <cell r="F403">
            <v>0</v>
          </cell>
          <cell r="G403">
            <v>1</v>
          </cell>
          <cell r="H403" t="str">
            <v>OTROS MEDICAMENTOS N.C.P. PARA USO HUMANO TERAPÉUTICO O PROFILÁCTICO</v>
          </cell>
          <cell r="I403" t="str">
            <v>2.4.5.01.03.3.5.2.6.1.9.9.83</v>
          </cell>
          <cell r="J403">
            <v>24758</v>
          </cell>
        </row>
        <row r="404">
          <cell r="D404" t="str">
            <v>METOTREXATO SODICO 2.5mg TABLETA</v>
          </cell>
          <cell r="E404" t="str">
            <v>UNIDAD</v>
          </cell>
          <cell r="F404">
            <v>0</v>
          </cell>
          <cell r="G404">
            <v>1</v>
          </cell>
          <cell r="H404" t="str">
            <v>OTROS MEDICAMENTOS N.C.P. PARA USO HUMANO TERAPÉUTICO O PROFILÁCTICO</v>
          </cell>
          <cell r="I404" t="str">
            <v>2.4.5.01.03.3.5.2.6.1.9.9.83</v>
          </cell>
          <cell r="J404">
            <v>379</v>
          </cell>
        </row>
        <row r="405">
          <cell r="D405" t="str">
            <v>METOTREXATO SODICO 500mg POLVO PARA SOLUCION INYECTABLE VIAL</v>
          </cell>
          <cell r="E405" t="str">
            <v>UNIDAD</v>
          </cell>
          <cell r="F405" t="str">
            <v>Cir_13-2022</v>
          </cell>
          <cell r="G405">
            <v>1</v>
          </cell>
          <cell r="H405" t="str">
            <v>OTROS MEDICAMENTOS N.C.P. PARA USO HUMANO TERAPÉUTICO O PROFILÁCTICO</v>
          </cell>
          <cell r="I405" t="str">
            <v>2.4.5.01.03.3.5.2.6.1.9.9.83</v>
          </cell>
          <cell r="J405">
            <v>53131</v>
          </cell>
        </row>
        <row r="406">
          <cell r="D406" t="str">
            <v>METOTREXATO SODICO 50mg/2ml POLVO PARA SOLUCION INYECTABLE VIAL</v>
          </cell>
          <cell r="E406" t="str">
            <v>UNIDAD</v>
          </cell>
          <cell r="F406" t="str">
            <v>Cir_13-2022</v>
          </cell>
          <cell r="G406">
            <v>1</v>
          </cell>
          <cell r="H406" t="str">
            <v>OTROS MEDICAMENTOS N.C.P. PARA USO HUMANO TERAPÉUTICO O PROFILÁCTICO</v>
          </cell>
          <cell r="I406" t="str">
            <v>2.4.5.01.03.3.5.2.6.1.9.9.83</v>
          </cell>
          <cell r="J406">
            <v>15517</v>
          </cell>
        </row>
        <row r="407">
          <cell r="D407" t="str">
            <v>METRONIDAZOL 500mg OVULO</v>
          </cell>
          <cell r="E407" t="str">
            <v>UNIDAD</v>
          </cell>
          <cell r="F407">
            <v>0</v>
          </cell>
          <cell r="G407">
            <v>1</v>
          </cell>
          <cell r="H407" t="str">
            <v>OTROS MEDICAMENTOS N.C.P. PARA USO HUMANO TERAPÉUTICO O PROFILÁCTICO</v>
          </cell>
          <cell r="I407" t="str">
            <v>2.4.5.01.03.3.5.2.6.1.9.9.83</v>
          </cell>
          <cell r="J407">
            <v>545</v>
          </cell>
        </row>
        <row r="408">
          <cell r="D408" t="str">
            <v xml:space="preserve">METRONIDAZOL 500mg TABLETA </v>
          </cell>
          <cell r="E408" t="str">
            <v>UNIDAD</v>
          </cell>
          <cell r="F408">
            <v>0</v>
          </cell>
          <cell r="G408">
            <v>1</v>
          </cell>
          <cell r="H408" t="str">
            <v>OTROS MEDICAMENTOS N.C.P. PARA USO HUMANO TERAPÉUTICO O PROFILÁCTICO</v>
          </cell>
          <cell r="I408" t="str">
            <v>2.4.5.01.03.3.5.2.6.1.9.9.83</v>
          </cell>
          <cell r="J408">
            <v>155</v>
          </cell>
        </row>
        <row r="409">
          <cell r="D409" t="str">
            <v xml:space="preserve">METRONIDAZOL 500mg/100 mL SOLUCION INYECTABLE BOLSA </v>
          </cell>
          <cell r="E409" t="str">
            <v>UNIDAD</v>
          </cell>
          <cell r="F409">
            <v>0</v>
          </cell>
          <cell r="G409">
            <v>1</v>
          </cell>
          <cell r="H409" t="str">
            <v>OTROS MEDICAMENTOS N.C.P. PARA USO HUMANO TERAPÉUTICO O PROFILÁCTICO</v>
          </cell>
          <cell r="I409" t="str">
            <v>2.4.5.01.03.3.5.2.6.1.9.9.83</v>
          </cell>
          <cell r="J409">
            <v>3266</v>
          </cell>
        </row>
        <row r="410">
          <cell r="D410" t="str">
            <v xml:space="preserve">METRONIDAZOL 50mg/mL x 120mL SUSPENSION ORAL FRASCO </v>
          </cell>
          <cell r="E410" t="str">
            <v>UNIDAD</v>
          </cell>
          <cell r="F410">
            <v>0</v>
          </cell>
          <cell r="G410">
            <v>1</v>
          </cell>
          <cell r="H410" t="str">
            <v>OTROS MEDICAMENTOS N.C.P. PARA USO HUMANO TERAPÉUTICO O PROFILÁCTICO</v>
          </cell>
          <cell r="I410" t="str">
            <v>2.4.5.01.03.3.5.2.6.1.9.9.83</v>
          </cell>
          <cell r="J410">
            <v>5986</v>
          </cell>
        </row>
        <row r="411">
          <cell r="D411" t="str">
            <v xml:space="preserve">MICOFENOLATO MOFETILO 500mg TABLETA (REG) </v>
          </cell>
          <cell r="E411" t="str">
            <v>UNIDAD</v>
          </cell>
          <cell r="F411" t="str">
            <v>Cir_13-2022</v>
          </cell>
          <cell r="G411">
            <v>1</v>
          </cell>
          <cell r="H411" t="str">
            <v>OTROS MEDICAMENTOS N.C.P. PARA USO HUMANO TERAPÉUTICO O PROFILÁCTICO</v>
          </cell>
          <cell r="I411" t="str">
            <v>2.4.5.01.03.3.5.2.6.1.9.9.83</v>
          </cell>
          <cell r="J411">
            <v>1774</v>
          </cell>
        </row>
        <row r="412">
          <cell r="D412" t="str">
            <v xml:space="preserve">MINOXIDIL 10mg TABLETA </v>
          </cell>
          <cell r="E412" t="str">
            <v>UNIDAD</v>
          </cell>
          <cell r="F412">
            <v>0</v>
          </cell>
          <cell r="G412">
            <v>1</v>
          </cell>
          <cell r="H412" t="str">
            <v>OTROS MEDICAMENTOS N.C.P. PARA USO HUMANO TERAPÉUTICO O PROFILÁCTICO</v>
          </cell>
          <cell r="I412" t="str">
            <v>2.4.5.01.03.3.5.2.6.1.9.9.83</v>
          </cell>
          <cell r="J412">
            <v>307</v>
          </cell>
        </row>
        <row r="413">
          <cell r="D413" t="str">
            <v>MIRTAZAPINA 30 MG TABLETA</v>
          </cell>
          <cell r="E413" t="str">
            <v>Und</v>
          </cell>
          <cell r="F413" t="str">
            <v>Cir_13-2022</v>
          </cell>
          <cell r="G413">
            <v>1</v>
          </cell>
          <cell r="H413" t="str">
            <v>OTROS MEDICAMENTOS N.C.P. PARA USO HUMANO TERAPÉUTICO O PROFILÁCTICO</v>
          </cell>
          <cell r="I413" t="str">
            <v>2.4.5.01.03.3.5.2.6.1.9.9.83</v>
          </cell>
          <cell r="J413">
            <v>543</v>
          </cell>
        </row>
        <row r="414">
          <cell r="D414" t="str">
            <v>MISOPROSTOL 200mcg TAB</v>
          </cell>
          <cell r="E414" t="str">
            <v>UNIDAD</v>
          </cell>
          <cell r="F414">
            <v>0</v>
          </cell>
          <cell r="G414">
            <v>1</v>
          </cell>
          <cell r="H414" t="str">
            <v>OTROS MEDICAMENTOS N.C.P. PARA USO HUMANO TERAPÉUTICO O PROFILÁCTICO</v>
          </cell>
          <cell r="I414" t="str">
            <v>2.4.5.01.03.3.5.2.6.1.9.9.83</v>
          </cell>
          <cell r="J414">
            <v>3364</v>
          </cell>
        </row>
        <row r="415">
          <cell r="D415" t="str">
            <v xml:space="preserve">MISOPROSTOL 50mcg TABLETA </v>
          </cell>
          <cell r="E415" t="str">
            <v>UNIDAD</v>
          </cell>
          <cell r="F415">
            <v>0</v>
          </cell>
          <cell r="G415">
            <v>1</v>
          </cell>
          <cell r="H415" t="str">
            <v>OTROS MEDICAMENTOS N.C.P. PARA USO HUMANO TERAPÉUTICO O PROFILÁCTICO</v>
          </cell>
          <cell r="I415" t="str">
            <v>2.4.5.01.03.3.5.2.6.1.9.9.83</v>
          </cell>
          <cell r="J415">
            <v>4390</v>
          </cell>
        </row>
        <row r="416">
          <cell r="D416" t="str">
            <v>MITOMICINA 20mg POLVO PARA SOLUCION INYECTABLE VIAL</v>
          </cell>
          <cell r="E416" t="str">
            <v>UNIDAD</v>
          </cell>
          <cell r="F416" t="str">
            <v>Cir_13-2022</v>
          </cell>
          <cell r="G416">
            <v>1</v>
          </cell>
          <cell r="H416" t="str">
            <v>OTROS MEDICAMENTOS N.C.P. PARA USO HUMANO TERAPÉUTICO O PROFILÁCTICO</v>
          </cell>
          <cell r="I416" t="str">
            <v>2.4.5.01.03.3.5.2.6.1.9.9.83</v>
          </cell>
          <cell r="J416">
            <v>477214</v>
          </cell>
        </row>
        <row r="417">
          <cell r="D417" t="str">
            <v>MITOXANTRONA 20MG POLVO PARA RECONSTITUIR</v>
          </cell>
          <cell r="E417" t="str">
            <v>UNIDAD</v>
          </cell>
          <cell r="F417" t="str">
            <v>Cir_13-2022</v>
          </cell>
          <cell r="G417">
            <v>1</v>
          </cell>
          <cell r="H417" t="str">
            <v>OTROS MEDICAMENTOS N.C.P. PARA USO HUMANO TERAPÉUTICO O PROFILÁCTICO</v>
          </cell>
          <cell r="I417" t="str">
            <v>2.4.5.01.03.3.5.2.6.1.9.9.83</v>
          </cell>
          <cell r="J417">
            <v>217212</v>
          </cell>
        </row>
        <row r="418">
          <cell r="D418" t="str">
            <v xml:space="preserve">MONTELUKAST 10 MG TABLETA </v>
          </cell>
          <cell r="E418" t="str">
            <v>UNIDAD</v>
          </cell>
          <cell r="F418" t="str">
            <v>Cir_13-2022</v>
          </cell>
          <cell r="G418">
            <v>1</v>
          </cell>
          <cell r="H418" t="str">
            <v>OTROS MEDICAMENTOS N.C.P. PARA USO HUMANO TERAPÉUTICO O PROFILÁCTICO</v>
          </cell>
          <cell r="I418" t="str">
            <v>2.4.5.01.03.3.5.2.6.1.9.9.83</v>
          </cell>
          <cell r="J418">
            <v>479</v>
          </cell>
        </row>
        <row r="419">
          <cell r="D419" t="str">
            <v>MOXIFLOXACINA 0.5% /5ml (REG) RS.2014M-0003113-R1 CUM(19941675 -03)</v>
          </cell>
          <cell r="E419" t="str">
            <v>UNIDAD</v>
          </cell>
          <cell r="F419" t="str">
            <v>Cir_13-2022</v>
          </cell>
          <cell r="G419">
            <v>1</v>
          </cell>
          <cell r="H419" t="str">
            <v>OTROS MEDICAMENTOS N.C.P. PARA USO HUMANO TERAPÉUTICO O PROFILÁCTICO</v>
          </cell>
          <cell r="I419" t="str">
            <v>2.4.5.01.03.3.5.2.6.1.9.9.83</v>
          </cell>
          <cell r="J419">
            <v>39907</v>
          </cell>
        </row>
        <row r="420">
          <cell r="D420" t="str">
            <v>MULTIVITAMINAS GOTAS</v>
          </cell>
          <cell r="E420" t="str">
            <v>UNIDAD</v>
          </cell>
          <cell r="F420">
            <v>0</v>
          </cell>
          <cell r="G420">
            <v>1</v>
          </cell>
          <cell r="H420" t="str">
            <v>OTROS MEDICAMENTOS N.C.P. PARA USO HUMANO TERAPÉUTICO O PROFILÁCTICO</v>
          </cell>
          <cell r="I420" t="str">
            <v>2.4.5.01.03.3.5.2.6.1.9.9.83</v>
          </cell>
          <cell r="J420">
            <v>24910</v>
          </cell>
        </row>
        <row r="421">
          <cell r="D421" t="str">
            <v xml:space="preserve">N-ACETILCISTEINA 200mg GRANULADO POLVO PARA SOLUCION ORAL SOBRE </v>
          </cell>
          <cell r="E421" t="str">
            <v>UNIDAD</v>
          </cell>
          <cell r="F421">
            <v>0</v>
          </cell>
          <cell r="G421">
            <v>1</v>
          </cell>
          <cell r="H421" t="str">
            <v>OTROS MEDICAMENTOS N.C.P. PARA USO HUMANO TERAPÉUTICO O PROFILÁCTICO</v>
          </cell>
          <cell r="I421" t="str">
            <v>2.4.5.01.03.3.5.2.6.1.9.9.83</v>
          </cell>
          <cell r="J421">
            <v>381</v>
          </cell>
        </row>
        <row r="422">
          <cell r="D422" t="str">
            <v>NAPROXEN 250mg CAPSULA</v>
          </cell>
          <cell r="E422" t="str">
            <v>UNIDAD</v>
          </cell>
          <cell r="F422">
            <v>0</v>
          </cell>
          <cell r="G422">
            <v>1</v>
          </cell>
          <cell r="H422" t="str">
            <v>OTROS MEDICAMENTOS N.C.P. PARA USO HUMANO TERAPÉUTICO O PROFILÁCTICO</v>
          </cell>
          <cell r="I422" t="str">
            <v>2.4.5.01.03.3.5.2.6.1.9.9.83</v>
          </cell>
          <cell r="J422">
            <v>138</v>
          </cell>
        </row>
        <row r="423">
          <cell r="D423" t="str">
            <v xml:space="preserve">NEFOPAM CLORHIDRATO 20MG/2ML   </v>
          </cell>
          <cell r="E423" t="str">
            <v>UNIDAD</v>
          </cell>
          <cell r="F423">
            <v>0</v>
          </cell>
          <cell r="G423">
            <v>1</v>
          </cell>
          <cell r="H423" t="str">
            <v>OTROS MEDICAMENTOS N.C.P. PARA USO HUMANO TERAPÉUTICO O PROFILÁCTICO</v>
          </cell>
          <cell r="I423" t="str">
            <v>2.4.5.01.03.3.5.2.6.1.9.9.83</v>
          </cell>
          <cell r="J423">
            <v>25393</v>
          </cell>
        </row>
        <row r="424">
          <cell r="D424" t="str">
            <v xml:space="preserve">NEOSTIGMINA METILSULFATO 0.5mg/mL SOLUCION INYECTABLE AMPOLLA </v>
          </cell>
          <cell r="E424" t="str">
            <v>UNIDAD</v>
          </cell>
          <cell r="F424">
            <v>0</v>
          </cell>
          <cell r="G424">
            <v>1</v>
          </cell>
          <cell r="H424" t="str">
            <v>OTROS MEDICAMENTOS N.C.P. PARA USO HUMANO TERAPÉUTICO O PROFILÁCTICO</v>
          </cell>
          <cell r="I424" t="str">
            <v>2.4.5.01.03.3.5.2.6.1.9.9.83</v>
          </cell>
          <cell r="J424">
            <v>1276</v>
          </cell>
        </row>
        <row r="425">
          <cell r="D425" t="str">
            <v xml:space="preserve">NEVIRAPINA 200mg TABLETA </v>
          </cell>
          <cell r="E425" t="str">
            <v>UNIDAD</v>
          </cell>
          <cell r="F425" t="str">
            <v>Cir_13-2022</v>
          </cell>
          <cell r="G425">
            <v>1</v>
          </cell>
          <cell r="H425" t="str">
            <v>OTROS MEDICAMENTOS N.C.P. PARA USO HUMANO TERAPÉUTICO O PROFILÁCTICO</v>
          </cell>
          <cell r="I425" t="str">
            <v>2.4.5.01.03.3.5.2.6.1.9.9.83</v>
          </cell>
          <cell r="J425">
            <v>328</v>
          </cell>
        </row>
        <row r="426">
          <cell r="D426" t="str">
            <v xml:space="preserve">NIFEDIPINO 30mg CAPSULA </v>
          </cell>
          <cell r="E426" t="str">
            <v>UNIDAD</v>
          </cell>
          <cell r="F426">
            <v>0</v>
          </cell>
          <cell r="G426">
            <v>1</v>
          </cell>
          <cell r="H426" t="str">
            <v>OTROS MEDICAMENTOS N.C.P. PARA USO HUMANO TERAPÉUTICO O PROFILÁCTICO</v>
          </cell>
          <cell r="I426" t="str">
            <v>2.4.5.01.03.3.5.2.6.1.9.9.83</v>
          </cell>
          <cell r="J426">
            <v>326</v>
          </cell>
        </row>
        <row r="427">
          <cell r="D427" t="str">
            <v>NILOTINIB CÁPSULA DE 150 MG</v>
          </cell>
          <cell r="E427" t="str">
            <v>UNIDAD</v>
          </cell>
          <cell r="F427" t="str">
            <v>Cir_13-2022</v>
          </cell>
          <cell r="G427">
            <v>1</v>
          </cell>
          <cell r="H427" t="str">
            <v>OTROS MEDICAMENTOS N.C.P. PARA USO HUMANO TERAPÉUTICO O PROFILÁCTICO</v>
          </cell>
          <cell r="I427" t="str">
            <v>2.4.5.01.03.3.5.2.6.1.9.9.83</v>
          </cell>
          <cell r="J427">
            <v>73021</v>
          </cell>
        </row>
        <row r="428">
          <cell r="D428" t="str">
            <v>NIMODIPINO 30mg TABLETA</v>
          </cell>
          <cell r="E428" t="str">
            <v>UNIDAD</v>
          </cell>
          <cell r="F428">
            <v>0</v>
          </cell>
          <cell r="G428">
            <v>1</v>
          </cell>
          <cell r="H428" t="str">
            <v>OTROS MEDICAMENTOS N.C.P. PARA USO HUMANO TERAPÉUTICO O PROFILÁCTICO</v>
          </cell>
          <cell r="I428" t="str">
            <v>2.4.5.01.03.3.5.2.6.1.9.9.83</v>
          </cell>
          <cell r="J428">
            <v>202</v>
          </cell>
        </row>
        <row r="429">
          <cell r="D429" t="str">
            <v xml:space="preserve">NISTATINA  10.000UI  x 60mL SUSPENSION ORAL FRASCO </v>
          </cell>
          <cell r="E429" t="str">
            <v>UNIDAD</v>
          </cell>
          <cell r="F429">
            <v>0</v>
          </cell>
          <cell r="G429">
            <v>1</v>
          </cell>
          <cell r="H429" t="str">
            <v>OTROS MEDICAMENTOS N.C.P. PARA USO HUMANO TERAPÉUTICO O PROFILÁCTICO</v>
          </cell>
          <cell r="I429" t="str">
            <v>2.4.5.01.03.3.5.2.6.1.9.9.83</v>
          </cell>
          <cell r="J429">
            <v>6967</v>
          </cell>
        </row>
        <row r="430">
          <cell r="D430" t="str">
            <v>NITROFURANTOINA 100mg CAPSULA</v>
          </cell>
          <cell r="E430" t="str">
            <v>UNIDAD</v>
          </cell>
          <cell r="F430">
            <v>0</v>
          </cell>
          <cell r="G430">
            <v>1</v>
          </cell>
          <cell r="H430" t="str">
            <v>OTROS MEDICAMENTOS N.C.P. PARA USO HUMANO TERAPÉUTICO O PROFILÁCTICO</v>
          </cell>
          <cell r="I430" t="str">
            <v>2.4.5.01.03.3.5.2.6.1.9.9.83</v>
          </cell>
          <cell r="J430">
            <v>286</v>
          </cell>
        </row>
        <row r="431">
          <cell r="D431" t="str">
            <v>NITROFURAZONA 0,2g/100g x 454 g EMULSION USO EXTERNO FRASCO</v>
          </cell>
          <cell r="E431" t="str">
            <v>UNIDAD</v>
          </cell>
          <cell r="F431">
            <v>0</v>
          </cell>
          <cell r="G431">
            <v>1</v>
          </cell>
          <cell r="H431" t="str">
            <v>OTROS MEDICAMENTOS N.C.P. PARA USO HUMANO TERAPÉUTICO O PROFILÁCTICO</v>
          </cell>
          <cell r="I431" t="str">
            <v>2.4.5.01.03.3.5.2.6.1.9.9.83</v>
          </cell>
          <cell r="J431">
            <v>71645</v>
          </cell>
        </row>
        <row r="432">
          <cell r="D432" t="str">
            <v>NIVOLUMAB AMPOLLA  40MG</v>
          </cell>
          <cell r="E432" t="str">
            <v>UNIDAD</v>
          </cell>
          <cell r="F432" t="str">
            <v>Cir_13-2022</v>
          </cell>
          <cell r="G432">
            <v>1</v>
          </cell>
          <cell r="H432" t="str">
            <v>OTROS MEDICAMENTOS N.C.P. PARA USO HUMANO TERAPÉUTICO O PROFILÁCTICO</v>
          </cell>
          <cell r="I432" t="str">
            <v>2.4.5.01.03.3.5.2.6.1.9.9.83</v>
          </cell>
          <cell r="J432">
            <v>2389593</v>
          </cell>
        </row>
        <row r="433">
          <cell r="D433" t="str">
            <v>NIVOLUMAB AMPOLLA 100 MG</v>
          </cell>
          <cell r="E433" t="str">
            <v>UNIDAD</v>
          </cell>
          <cell r="F433" t="str">
            <v>Cir_13-2022</v>
          </cell>
          <cell r="G433">
            <v>1</v>
          </cell>
          <cell r="H433" t="str">
            <v>OTROS MEDICAMENTOS N.C.P. PARA USO HUMANO TERAPÉUTICO O PROFILÁCTICO</v>
          </cell>
          <cell r="I433" t="str">
            <v>2.4.5.01.03.3.5.2.6.1.9.9.83</v>
          </cell>
          <cell r="J433">
            <v>5973983</v>
          </cell>
        </row>
        <row r="434">
          <cell r="D434" t="str">
            <v xml:space="preserve">NORFLOXACINA 400mg TABLETA </v>
          </cell>
          <cell r="E434" t="str">
            <v>UNIDAD</v>
          </cell>
          <cell r="F434">
            <v>0</v>
          </cell>
          <cell r="G434">
            <v>1</v>
          </cell>
          <cell r="H434" t="str">
            <v>OTROS MEDICAMENTOS N.C.P. PARA USO HUMANO TERAPÉUTICO O PROFILÁCTICO</v>
          </cell>
          <cell r="I434" t="str">
            <v>2.4.5.01.03.3.5.2.6.1.9.9.83</v>
          </cell>
          <cell r="J434">
            <v>362</v>
          </cell>
        </row>
        <row r="435">
          <cell r="D435" t="str">
            <v>NUTRICION (NPT)TRICAMERAL  X 300ML C/L-C/E mOsm/L 1.150</v>
          </cell>
          <cell r="E435" t="str">
            <v>UNIDAD</v>
          </cell>
          <cell r="F435">
            <v>0</v>
          </cell>
          <cell r="G435">
            <v>1</v>
          </cell>
          <cell r="H435" t="str">
            <v>OTROS MEDICAMENTOS N.C.P. PARA USO HUMANO TERAPÉUTICO O PROFILÁCTICO</v>
          </cell>
          <cell r="I435" t="str">
            <v>2.4.5.01.03.3.5.2.6.1.9.9.83</v>
          </cell>
          <cell r="J435">
            <v>455805</v>
          </cell>
        </row>
        <row r="436">
          <cell r="D436" t="str">
            <v>NUTRICIÓN A BASE DE AMINOÁCIDOS LIBRES CON ARGININA Y GLUTAMINA x 24 g SOBRE</v>
          </cell>
          <cell r="E436" t="str">
            <v>UNIDAD</v>
          </cell>
          <cell r="F436">
            <v>0</v>
          </cell>
          <cell r="G436">
            <v>1</v>
          </cell>
          <cell r="H436" t="str">
            <v>OTROS MEDICAMENTOS N.C.P. PARA USO HUMANO TERAPÉUTICO O PROFILÁCTICO</v>
          </cell>
          <cell r="I436" t="str">
            <v>2.4.5.01.03.3.5.2.6.1.9.9.83</v>
          </cell>
          <cell r="J436">
            <v>48921</v>
          </cell>
        </row>
        <row r="437">
          <cell r="D437" t="str">
            <v xml:space="preserve">NUTRICION BAJA CARBOHIDRATOS PARA DIABETICOS x 400 g POLVO LATA </v>
          </cell>
          <cell r="E437" t="str">
            <v>UNIDAD</v>
          </cell>
          <cell r="F437">
            <v>0</v>
          </cell>
          <cell r="G437">
            <v>1</v>
          </cell>
          <cell r="H437" t="str">
            <v>OTROS MEDICAMENTOS N.C.P. PARA USO HUMANO TERAPÉUTICO O PROFILÁCTICO</v>
          </cell>
          <cell r="I437" t="str">
            <v>2.4.5.01.03.3.5.2.6.1.9.9.83</v>
          </cell>
          <cell r="J437">
            <v>72018</v>
          </cell>
        </row>
        <row r="438">
          <cell r="D438" t="str">
            <v>NUTRICIÓN COMPLETA ALTA EN PROTEÍNA PARA PACIENTE RENAL LATA x 237 ml - NEPRO</v>
          </cell>
          <cell r="E438" t="str">
            <v>UNIDAD</v>
          </cell>
          <cell r="F438">
            <v>0</v>
          </cell>
          <cell r="G438">
            <v>1</v>
          </cell>
          <cell r="H438" t="str">
            <v>OTROS MEDICAMENTOS N.C.P. PARA USO HUMANO TERAPÉUTICO O PROFILÁCTICO</v>
          </cell>
          <cell r="I438" t="str">
            <v>2.4.5.01.03.3.5.2.6.1.9.9.83</v>
          </cell>
          <cell r="J438">
            <v>14093</v>
          </cell>
        </row>
        <row r="439">
          <cell r="D439" t="str">
            <v>NUTRICIÓN COMPLETA BAJA EN PROTEÍNA PARA PACIENTE RENAL LATA x 237 ml - NEPRO</v>
          </cell>
          <cell r="E439" t="str">
            <v>UNIDAD</v>
          </cell>
          <cell r="F439">
            <v>0</v>
          </cell>
          <cell r="G439">
            <v>1</v>
          </cell>
          <cell r="H439" t="str">
            <v>OTROS MEDICAMENTOS N.C.P. PARA USO HUMANO TERAPÉUTICO O PROFILÁCTICO</v>
          </cell>
          <cell r="I439" t="str">
            <v>2.4.5.01.03.3.5.2.6.1.9.9.83</v>
          </cell>
          <cell r="J439">
            <v>25357</v>
          </cell>
        </row>
        <row r="440">
          <cell r="D440" t="str">
            <v>NUTRICION COMPLETA Y BALANCEADA PARA NIÑOS x 1.5 KCAL LPC x 500 ml PEDIASURE - CLINICAL</v>
          </cell>
          <cell r="E440" t="str">
            <v>UNIDAD</v>
          </cell>
          <cell r="F440">
            <v>0</v>
          </cell>
          <cell r="G440">
            <v>1</v>
          </cell>
          <cell r="H440" t="str">
            <v>OTROS MEDICAMENTOS N.C.P. PARA USO HUMANO TERAPÉUTICO O PROFILÁCTICO</v>
          </cell>
          <cell r="I440" t="str">
            <v>2.4.5.01.03.3.5.2.6.1.9.9.83</v>
          </cell>
          <cell r="J440">
            <v>45476</v>
          </cell>
        </row>
        <row r="441">
          <cell r="D441" t="str">
            <v>NUTRICION COMPLETA Y BALANCEADA PARA NIÑOS x 1.5 KCAL/220 ml 20109428 PEDIASURE - CLINICAL</v>
          </cell>
          <cell r="E441" t="str">
            <v>UNIDAD</v>
          </cell>
          <cell r="F441">
            <v>0</v>
          </cell>
          <cell r="G441">
            <v>1</v>
          </cell>
          <cell r="H441" t="str">
            <v>OTROS MEDICAMENTOS N.C.P. PARA USO HUMANO TERAPÉUTICO O PROFILÁCTICO</v>
          </cell>
          <cell r="I441" t="str">
            <v>2.4.5.01.03.3.5.2.6.1.9.9.83</v>
          </cell>
          <cell r="J441">
            <v>11771</v>
          </cell>
        </row>
        <row r="442">
          <cell r="D442" t="str">
            <v>NUTRICION COMPLETA Y BALANCEADA PARA NIÑOS x 900 Gr 20133135</v>
          </cell>
          <cell r="E442" t="str">
            <v>UNIDAD</v>
          </cell>
          <cell r="F442">
            <v>0</v>
          </cell>
          <cell r="G442">
            <v>1</v>
          </cell>
          <cell r="H442" t="str">
            <v>OTROS MEDICAMENTOS N.C.P. PARA USO HUMANO TERAPÉUTICO O PROFILÁCTICO</v>
          </cell>
          <cell r="I442" t="str">
            <v>2.4.5.01.03.3.5.2.6.1.9.9.83</v>
          </cell>
          <cell r="J442">
            <v>136707</v>
          </cell>
        </row>
        <row r="443">
          <cell r="D443" t="str">
            <v>NUTRICIÓN ESPECIALIZADA BASADA EN PÉPTIDOS FRASCO x 220 ml</v>
          </cell>
          <cell r="E443" t="str">
            <v>UNIDAD</v>
          </cell>
          <cell r="F443">
            <v>0</v>
          </cell>
          <cell r="G443">
            <v>1</v>
          </cell>
          <cell r="H443" t="str">
            <v>OTROS MEDICAMENTOS N.C.P. PARA USO HUMANO TERAPÉUTICO O PROFILÁCTICO</v>
          </cell>
          <cell r="I443" t="str">
            <v>2.4.5.01.03.3.5.2.6.1.9.9.83</v>
          </cell>
          <cell r="J443">
            <v>23105</v>
          </cell>
        </row>
        <row r="444">
          <cell r="D444" t="str">
            <v>NUTRICIÓN ESPECIALIZADA BASADA EN PÉPTIDOS LPC x 1000 ml</v>
          </cell>
          <cell r="E444" t="str">
            <v>UNIDAD</v>
          </cell>
          <cell r="F444" t="str">
            <v>NO PEDIR</v>
          </cell>
          <cell r="G444">
            <v>1</v>
          </cell>
          <cell r="H444" t="str">
            <v>OTROS MEDICAMENTOS N.C.P. PARA USO HUMANO TERAPÉUTICO O PROFILÁCTICO</v>
          </cell>
          <cell r="I444" t="str">
            <v>2.4.5.01.03.3.5.2.6.1.9.9.83</v>
          </cell>
          <cell r="J444">
            <v>104938</v>
          </cell>
        </row>
        <row r="445">
          <cell r="D445" t="str">
            <v>NUTRICION ESPECIALIZADA EN POLVO 900 g</v>
          </cell>
          <cell r="E445" t="str">
            <v>UNIDAD</v>
          </cell>
          <cell r="F445">
            <v>0</v>
          </cell>
          <cell r="G445">
            <v>1</v>
          </cell>
          <cell r="H445" t="str">
            <v>OTROS MEDICAMENTOS N.C.P. PARA USO HUMANO TERAPÉUTICO O PROFILÁCTICO</v>
          </cell>
          <cell r="I445" t="str">
            <v>2.4.5.01.03.3.5.2.6.1.9.9.83</v>
          </cell>
          <cell r="J445">
            <v>128821</v>
          </cell>
        </row>
        <row r="446">
          <cell r="D446" t="str">
            <v xml:space="preserve">NUTRICION LIQUIDA ESPECIALIZADA CON HMB FRASCO 220mL ENSURE ADVANCE LIQUIDO </v>
          </cell>
          <cell r="E446" t="str">
            <v>UNIDAD</v>
          </cell>
          <cell r="F446">
            <v>0</v>
          </cell>
          <cell r="G446">
            <v>1</v>
          </cell>
          <cell r="H446" t="str">
            <v>OTROS MEDICAMENTOS N.C.P. PARA USO HUMANO TERAPÉUTICO O PROFILÁCTICO</v>
          </cell>
          <cell r="I446" t="str">
            <v>2.4.5.01.03.3.5.2.6.1.9.9.83</v>
          </cell>
          <cell r="J446">
            <v>16047</v>
          </cell>
        </row>
        <row r="447">
          <cell r="D447" t="str">
            <v>NUTRICION LIQUIDA ESPECIALIZADA FRASCO 220mL ENSURE LIQUIDO RSiA16I178915</v>
          </cell>
          <cell r="E447" t="str">
            <v>UNIDAD</v>
          </cell>
          <cell r="F447">
            <v>0</v>
          </cell>
          <cell r="G447">
            <v>1</v>
          </cell>
          <cell r="H447" t="str">
            <v>OTROS MEDICAMENTOS N.C.P. PARA USO HUMANO TERAPÉUTICO O PROFILÁCTICO</v>
          </cell>
          <cell r="I447" t="str">
            <v>2.4.5.01.03.3.5.2.6.1.9.9.83</v>
          </cell>
          <cell r="J447">
            <v>12588</v>
          </cell>
        </row>
        <row r="448">
          <cell r="D448" t="str">
            <v xml:space="preserve">NUTRICION LIQUIDA ISOTONICA C/FIBRA Y FOS X 500ML </v>
          </cell>
          <cell r="E448" t="str">
            <v>UNIDAD</v>
          </cell>
          <cell r="F448">
            <v>0</v>
          </cell>
          <cell r="G448">
            <v>1</v>
          </cell>
          <cell r="H448" t="str">
            <v>OTROS MEDICAMENTOS N.C.P. PARA USO HUMANO TERAPÉUTICO O PROFILÁCTICO</v>
          </cell>
          <cell r="I448" t="str">
            <v>2.4.5.01.03.3.5.2.6.1.9.9.83</v>
          </cell>
          <cell r="J448">
            <v>28281</v>
          </cell>
        </row>
        <row r="449">
          <cell r="D449" t="str">
            <v>NUTRICION LIQUIDA OLIGOMERICA RICA EN ARGININA 237 ml (8 Oz)</v>
          </cell>
          <cell r="E449" t="str">
            <v>UNIDAD</v>
          </cell>
          <cell r="F449">
            <v>0</v>
          </cell>
          <cell r="G449">
            <v>1</v>
          </cell>
          <cell r="H449" t="str">
            <v>OTROS MEDICAMENTOS N.C.P. PARA USO HUMANO TERAPÉUTICO O PROFILÁCTICO</v>
          </cell>
          <cell r="I449" t="str">
            <v>2.4.5.01.03.3.5.2.6.1.9.9.83</v>
          </cell>
          <cell r="J449">
            <v>16047</v>
          </cell>
        </row>
        <row r="450">
          <cell r="D450" t="str">
            <v xml:space="preserve">NUTRICION PARENTERAL TRICAMERAL PERIFERICA CON LIPIDOS 1000Kcal/760mOsm/L/ 1500mL </v>
          </cell>
          <cell r="E450" t="str">
            <v>UNIDAD</v>
          </cell>
          <cell r="F450">
            <v>0</v>
          </cell>
          <cell r="G450">
            <v>1</v>
          </cell>
          <cell r="H450" t="str">
            <v>OTROS MEDICAMENTOS N.C.P. PARA USO HUMANO TERAPÉUTICO O PROFILÁCTICO</v>
          </cell>
          <cell r="I450" t="str">
            <v>2.4.5.01.03.3.5.2.6.1.9.9.83</v>
          </cell>
          <cell r="J450">
            <v>388778</v>
          </cell>
        </row>
        <row r="451">
          <cell r="D451" t="str">
            <v xml:space="preserve">OCTREOTIDE ACETATO O.1 mg/ml  SOLUCION INYECTABLE AMPOLLA (REG) </v>
          </cell>
          <cell r="E451" t="str">
            <v>UNIDAD</v>
          </cell>
          <cell r="F451" t="str">
            <v>Cir_13-2022</v>
          </cell>
          <cell r="G451">
            <v>1</v>
          </cell>
          <cell r="H451" t="str">
            <v>OTROS MEDICAMENTOS N.C.P. PARA USO HUMANO TERAPÉUTICO O PROFILÁCTICO</v>
          </cell>
          <cell r="I451" t="str">
            <v>2.4.5.01.03.3.5.2.6.1.9.9.83</v>
          </cell>
          <cell r="J451">
            <v>17931</v>
          </cell>
        </row>
        <row r="452">
          <cell r="D452" t="str">
            <v>OLANZAPINA 10mg TABLETA</v>
          </cell>
          <cell r="E452" t="str">
            <v>UNIDAD</v>
          </cell>
          <cell r="F452" t="str">
            <v>Cir_13-2022</v>
          </cell>
          <cell r="G452">
            <v>1</v>
          </cell>
          <cell r="H452" t="str">
            <v>OTROS MEDICAMENTOS N.C.P. PARA USO HUMANO TERAPÉUTICO O PROFILÁCTICO</v>
          </cell>
          <cell r="I452" t="str">
            <v>2.4.5.01.03.3.5.2.6.1.9.9.83</v>
          </cell>
          <cell r="J452">
            <v>460</v>
          </cell>
        </row>
        <row r="453">
          <cell r="D453" t="str">
            <v>OMEPRAZOL 20mg CAPSULA</v>
          </cell>
          <cell r="E453" t="str">
            <v>UNIDAD</v>
          </cell>
          <cell r="F453">
            <v>0</v>
          </cell>
          <cell r="G453">
            <v>1</v>
          </cell>
          <cell r="H453" t="str">
            <v>OTROS MEDICAMENTOS N.C.P. PARA USO HUMANO TERAPÉUTICO O PROFILÁCTICO</v>
          </cell>
          <cell r="I453" t="str">
            <v>2.4.5.01.03.3.5.2.6.1.9.9.83</v>
          </cell>
          <cell r="J453">
            <v>83</v>
          </cell>
        </row>
        <row r="454">
          <cell r="D454" t="str">
            <v xml:space="preserve">OMEPRAZOL 40mg POLVO PARA SOLUCION INYECTABLE VIAL </v>
          </cell>
          <cell r="E454" t="str">
            <v>UNIDAD</v>
          </cell>
          <cell r="F454">
            <v>0</v>
          </cell>
          <cell r="G454">
            <v>1</v>
          </cell>
          <cell r="H454" t="str">
            <v>OTROS MEDICAMENTOS N.C.P. PARA USO HUMANO TERAPÉUTICO O PROFILÁCTICO</v>
          </cell>
          <cell r="I454" t="str">
            <v>2.4.5.01.03.3.5.2.6.1.9.9.83</v>
          </cell>
          <cell r="J454">
            <v>3793</v>
          </cell>
        </row>
        <row r="455">
          <cell r="D455" t="str">
            <v>ONDANSETRON  8mg/4 mL SOLUCION INYECTABLE AMPOLLA</v>
          </cell>
          <cell r="E455" t="str">
            <v>UNIDAD</v>
          </cell>
          <cell r="F455">
            <v>0</v>
          </cell>
          <cell r="G455">
            <v>1</v>
          </cell>
          <cell r="H455" t="str">
            <v>OTROS MEDICAMENTOS N.C.P. PARA USO HUMANO TERAPÉUTICO O PROFILÁCTICO</v>
          </cell>
          <cell r="I455" t="str">
            <v>2.4.5.01.03.3.5.2.6.1.9.9.83</v>
          </cell>
          <cell r="J455">
            <v>2555</v>
          </cell>
        </row>
        <row r="456">
          <cell r="D456" t="str">
            <v xml:space="preserve">ONDANSETRON 8mg TABLETA </v>
          </cell>
          <cell r="E456" t="str">
            <v>UNIDAD</v>
          </cell>
          <cell r="F456">
            <v>0</v>
          </cell>
          <cell r="G456">
            <v>1</v>
          </cell>
          <cell r="H456" t="str">
            <v>OTROS MEDICAMENTOS N.C.P. PARA USO HUMANO TERAPÉUTICO O PROFILÁCTICO</v>
          </cell>
          <cell r="I456" t="str">
            <v>2.4.5.01.03.3.5.2.6.1.9.9.83</v>
          </cell>
          <cell r="J456">
            <v>762</v>
          </cell>
        </row>
        <row r="457">
          <cell r="D457" t="str">
            <v xml:space="preserve">OXACILINA 1g POLVO PARA SOLUCION INYECTABLE VIAL </v>
          </cell>
          <cell r="E457" t="str">
            <v>UNIDAD</v>
          </cell>
          <cell r="F457">
            <v>0</v>
          </cell>
          <cell r="G457">
            <v>1</v>
          </cell>
          <cell r="H457" t="str">
            <v>OTROS MEDICAMENTOS N.C.P. PARA USO HUMANO TERAPÉUTICO O PROFILÁCTICO</v>
          </cell>
          <cell r="I457" t="str">
            <v>2.4.5.01.03.3.5.2.6.1.9.9.83</v>
          </cell>
          <cell r="J457">
            <v>2957</v>
          </cell>
        </row>
        <row r="458">
          <cell r="D458" t="str">
            <v xml:space="preserve">OXALIPLATINO 100mg POLVO PARA SOLUCION INYECTABLE VIAL (REG) </v>
          </cell>
          <cell r="E458" t="str">
            <v>UNIDAD</v>
          </cell>
          <cell r="F458" t="str">
            <v>Cir_13-2022</v>
          </cell>
          <cell r="G458">
            <v>1</v>
          </cell>
          <cell r="H458" t="str">
            <v>OTROS MEDICAMENTOS N.C.P. PARA USO HUMANO TERAPÉUTICO O PROFILÁCTICO</v>
          </cell>
          <cell r="I458" t="str">
            <v>2.4.5.01.03.3.5.2.6.1.9.9.83</v>
          </cell>
          <cell r="J458">
            <v>102586</v>
          </cell>
        </row>
        <row r="459">
          <cell r="D459" t="str">
            <v xml:space="preserve">OXCARBAZEPINA 300mg CAPSULA (REG) </v>
          </cell>
          <cell r="E459" t="str">
            <v>UNIDAD</v>
          </cell>
          <cell r="F459" t="str">
            <v>Cir_13-2022</v>
          </cell>
          <cell r="G459">
            <v>1</v>
          </cell>
          <cell r="H459" t="str">
            <v>OTROS MEDICAMENTOS N.C.P. PARA USO HUMANO TERAPÉUTICO O PROFILÁCTICO</v>
          </cell>
          <cell r="I459" t="str">
            <v>2.4.5.01.03.3.5.2.6.1.9.9.83</v>
          </cell>
          <cell r="J459">
            <v>693</v>
          </cell>
        </row>
        <row r="460">
          <cell r="D460" t="str">
            <v>OXIBUTININA X 5 MG TABLETA</v>
          </cell>
          <cell r="E460">
            <v>0</v>
          </cell>
          <cell r="F460" t="str">
            <v>Cir_13-2022</v>
          </cell>
          <cell r="G460">
            <v>1</v>
          </cell>
          <cell r="H460" t="str">
            <v>OTROS MEDICAMENTOS N.C.P. PARA USO HUMANO TERAPÉUTICO O PROFILÁCTICO</v>
          </cell>
          <cell r="I460" t="str">
            <v>2.4.5.01.03.3.5.2.6.1.9.9.83</v>
          </cell>
          <cell r="J460">
            <v>308</v>
          </cell>
        </row>
        <row r="461">
          <cell r="D461" t="str">
            <v>OXICODONA 10 MG/ML SOLUCIÓN PARA INYECCIÓN O INFUSIÓN</v>
          </cell>
          <cell r="E461" t="str">
            <v>UNIDAD</v>
          </cell>
          <cell r="F461">
            <v>0</v>
          </cell>
          <cell r="G461">
            <v>1</v>
          </cell>
          <cell r="H461" t="str">
            <v>OTROS MEDICAMENTOS N.C.P. PARA USO HUMANO TERAPÉUTICO O PROFILÁCTICO</v>
          </cell>
          <cell r="I461" t="str">
            <v>2.4.5.01.03.3.5.2.6.1.9.9.83</v>
          </cell>
          <cell r="J461">
            <v>9431</v>
          </cell>
        </row>
        <row r="462">
          <cell r="D462" t="str">
            <v xml:space="preserve">OXIMETAZOLINA CLORHIDRATO 0.05% x 15mL SOLUCION NASAL FRASCO GOTERO </v>
          </cell>
          <cell r="E462" t="str">
            <v>UNIDAD</v>
          </cell>
          <cell r="F462">
            <v>0</v>
          </cell>
          <cell r="G462">
            <v>1</v>
          </cell>
          <cell r="H462" t="str">
            <v>OTROS MEDICAMENTOS N.C.P. PARA USO HUMANO TERAPÉUTICO O PROFILÁCTICO</v>
          </cell>
          <cell r="I462" t="str">
            <v>2.4.5.01.03.3.5.2.6.1.9.9.83</v>
          </cell>
          <cell r="J462">
            <v>4897</v>
          </cell>
        </row>
        <row r="463">
          <cell r="D463" t="str">
            <v>OXIMETAZOLINA HCL 0.025% x 15mL  SOLUCION NASAL PEDIATRICA FRASCO GOTERO</v>
          </cell>
          <cell r="E463" t="str">
            <v>UNIDAD</v>
          </cell>
          <cell r="F463">
            <v>0</v>
          </cell>
          <cell r="G463">
            <v>1</v>
          </cell>
          <cell r="H463" t="str">
            <v>OTROS MEDICAMENTOS N.C.P. PARA USO HUMANO TERAPÉUTICO O PROFILÁCTICO</v>
          </cell>
          <cell r="I463" t="str">
            <v>2.4.5.01.03.3.5.2.6.1.9.9.83</v>
          </cell>
          <cell r="J463">
            <v>7074</v>
          </cell>
        </row>
        <row r="464">
          <cell r="D464" t="str">
            <v>OXITOCINA ACETATO 10 UI SOLUCION INYECTABLE AMPOLLA</v>
          </cell>
          <cell r="E464" t="str">
            <v>UNIDAD</v>
          </cell>
          <cell r="F464">
            <v>0</v>
          </cell>
          <cell r="G464">
            <v>1</v>
          </cell>
          <cell r="H464" t="str">
            <v>OTROS MEDICAMENTOS N.C.P. PARA USO HUMANO TERAPÉUTICO O PROFILÁCTICO</v>
          </cell>
          <cell r="I464" t="str">
            <v>2.4.5.01.03.3.5.2.6.1.9.9.83</v>
          </cell>
          <cell r="J464">
            <v>2317</v>
          </cell>
        </row>
        <row r="465">
          <cell r="D465" t="str">
            <v>PACLITAXEL 100mg/16,7mL SOLUCION INYECTABLE VIAL (REG)</v>
          </cell>
          <cell r="E465" t="str">
            <v>UNIDAD</v>
          </cell>
          <cell r="F465" t="str">
            <v>Cir_13-2022</v>
          </cell>
          <cell r="G465">
            <v>1</v>
          </cell>
          <cell r="H465" t="str">
            <v>OTROS MEDICAMENTOS N.C.P. PARA USO HUMANO TERAPÉUTICO O PROFILÁCTICO</v>
          </cell>
          <cell r="I465" t="str">
            <v>2.4.5.01.03.3.5.2.6.1.9.9.83</v>
          </cell>
          <cell r="J465">
            <v>54870</v>
          </cell>
        </row>
        <row r="466">
          <cell r="D466" t="str">
            <v>PALBOCICLIB TABLETA DE 125 MG</v>
          </cell>
          <cell r="E466" t="str">
            <v>UNIDAD</v>
          </cell>
          <cell r="F466" t="str">
            <v>Cir_13-2022</v>
          </cell>
          <cell r="G466">
            <v>1</v>
          </cell>
          <cell r="H466" t="str">
            <v>OTROS MEDICAMENTOS N.C.P. PARA USO HUMANO TERAPÉUTICO O PROFILÁCTICO</v>
          </cell>
          <cell r="I466" t="str">
            <v>2.4.5.01.03.3.5.2.6.1.9.9.83</v>
          </cell>
          <cell r="J466">
            <v>663485</v>
          </cell>
        </row>
        <row r="467">
          <cell r="D467" t="str">
            <v>PALIVIZUMAB 50MG SOL. INYECTABLE</v>
          </cell>
          <cell r="E467" t="str">
            <v>UNIDAD</v>
          </cell>
          <cell r="F467" t="str">
            <v>Cir_13-2022</v>
          </cell>
          <cell r="G467">
            <v>1</v>
          </cell>
          <cell r="H467" t="str">
            <v>OTROS MEDICAMENTOS N.C.P. PARA USO HUMANO TERAPÉUTICO O PROFILÁCTICO</v>
          </cell>
          <cell r="I467" t="str">
            <v>2.4.5.01.03.3.5.2.6.1.9.9.83</v>
          </cell>
          <cell r="J467">
            <v>1740813</v>
          </cell>
        </row>
        <row r="468">
          <cell r="D468" t="str">
            <v>PANITUMUMAB 100mg/5mL SOLUCION INYECTABLE AMPOLLA (REG)</v>
          </cell>
          <cell r="E468" t="str">
            <v>UNIDAD</v>
          </cell>
          <cell r="F468" t="str">
            <v>Cir_13-2022</v>
          </cell>
          <cell r="G468">
            <v>1</v>
          </cell>
          <cell r="H468" t="str">
            <v>OTROS MEDICAMENTOS N.C.P. PARA USO HUMANO TERAPÉUTICO O PROFILÁCTICO</v>
          </cell>
          <cell r="I468" t="str">
            <v>2.4.5.01.03.3.5.2.6.1.9.9.83</v>
          </cell>
          <cell r="J468">
            <v>1607630</v>
          </cell>
        </row>
        <row r="469">
          <cell r="D469" t="str">
            <v xml:space="preserve">PARACETAMOL 1000mg/100mL SOLUCION INYECTABLE VIAL </v>
          </cell>
          <cell r="E469" t="str">
            <v>UNIDAD</v>
          </cell>
          <cell r="F469">
            <v>0</v>
          </cell>
          <cell r="G469">
            <v>1</v>
          </cell>
          <cell r="H469" t="str">
            <v>OTROS MEDICAMENTOS N.C.P. PARA USO HUMANO TERAPÉUTICO O PROFILÁCTICO</v>
          </cell>
          <cell r="I469" t="str">
            <v>2.4.5.01.03.3.5.2.6.1.9.9.83</v>
          </cell>
          <cell r="J469">
            <v>16939</v>
          </cell>
        </row>
        <row r="470">
          <cell r="D470" t="str">
            <v>PEGFILGRASTIM 6mg/0,6mL SOLUCION NYECTABLE JERINGA PRECARGADA</v>
          </cell>
          <cell r="E470" t="str">
            <v>UNIDAD</v>
          </cell>
          <cell r="F470" t="str">
            <v>Cir_13-2022</v>
          </cell>
          <cell r="G470">
            <v>1</v>
          </cell>
          <cell r="H470" t="str">
            <v>OTROS MEDICAMENTOS N.C.P. PARA USO HUMANO TERAPÉUTICO O PROFILÁCTICO</v>
          </cell>
          <cell r="I470" t="str">
            <v>2.4.5.01.03.3.5.2.6.1.9.9.83</v>
          </cell>
          <cell r="J470">
            <v>1293103</v>
          </cell>
        </row>
        <row r="471">
          <cell r="D471" t="str">
            <v>PEMBROLIZUMAB 100 mg SOLUCIÓN PARA INFUSIÓN</v>
          </cell>
          <cell r="E471" t="str">
            <v>UNIDAD</v>
          </cell>
          <cell r="F471" t="str">
            <v>Cir_13-2022</v>
          </cell>
          <cell r="G471">
            <v>1</v>
          </cell>
          <cell r="H471" t="str">
            <v>OTROS MEDICAMENTOS N.C.P. PARA USO HUMANO TERAPÉUTICO O PROFILÁCTICO</v>
          </cell>
          <cell r="I471" t="str">
            <v>2.4.5.01.03.3.5.2.6.1.9.9.83</v>
          </cell>
          <cell r="J471">
            <v>13763776</v>
          </cell>
        </row>
        <row r="472">
          <cell r="D472" t="str">
            <v>PEMETREXED 500 mg POLVO PARA SOLUCION INYECTABLE VIAL (REG)</v>
          </cell>
          <cell r="E472" t="str">
            <v>UNIDAD</v>
          </cell>
          <cell r="F472" t="str">
            <v>Cir_13-2022</v>
          </cell>
          <cell r="G472">
            <v>1</v>
          </cell>
          <cell r="H472" t="str">
            <v>OTROS MEDICAMENTOS N.C.P. PARA USO HUMANO TERAPÉUTICO O PROFILÁCTICO</v>
          </cell>
          <cell r="I472" t="str">
            <v>2.4.5.01.03.3.5.2.6.1.9.9.83</v>
          </cell>
          <cell r="J472">
            <v>625048</v>
          </cell>
        </row>
        <row r="473">
          <cell r="D473" t="str">
            <v xml:space="preserve">PENICILINA BENZATINICA 1.200000 UI POLVO PARA SOLUCION INYECTABLE VIAL </v>
          </cell>
          <cell r="E473" t="str">
            <v>UNIDAD</v>
          </cell>
          <cell r="F473">
            <v>0</v>
          </cell>
          <cell r="G473">
            <v>1</v>
          </cell>
          <cell r="H473" t="str">
            <v>OTROS MEDICAMENTOS N.C.P. PARA USO HUMANO TERAPÉUTICO O PROFILÁCTICO</v>
          </cell>
          <cell r="I473" t="str">
            <v>2.4.5.01.03.3.5.2.6.1.9.9.83</v>
          </cell>
          <cell r="J473">
            <v>2267</v>
          </cell>
        </row>
        <row r="474">
          <cell r="D474" t="str">
            <v xml:space="preserve">PENICILINA BENZATINICA 2.400000 UI POLVO PARA SOLUCION INYECTABLE VIAL </v>
          </cell>
          <cell r="E474" t="str">
            <v>UNIDAD</v>
          </cell>
          <cell r="F474">
            <v>0</v>
          </cell>
          <cell r="G474">
            <v>1</v>
          </cell>
          <cell r="H474" t="str">
            <v>OTROS MEDICAMENTOS N.C.P. PARA USO HUMANO TERAPÉUTICO O PROFILÁCTICO</v>
          </cell>
          <cell r="I474" t="str">
            <v>2.4.5.01.03.3.5.2.6.1.9.9.83</v>
          </cell>
          <cell r="J474">
            <v>3438</v>
          </cell>
        </row>
        <row r="475">
          <cell r="D475" t="str">
            <v>PENICILINA G SODICA CRISTALINA 1.000000 POLVO PARA SOLUCION INYECTABLE VIAL</v>
          </cell>
          <cell r="E475" t="str">
            <v>UNIDAD</v>
          </cell>
          <cell r="F475">
            <v>0</v>
          </cell>
          <cell r="G475">
            <v>1</v>
          </cell>
          <cell r="H475" t="str">
            <v>OTROS MEDICAMENTOS N.C.P. PARA USO HUMANO TERAPÉUTICO O PROFILÁCTICO</v>
          </cell>
          <cell r="I475" t="str">
            <v>2.4.5.01.03.3.5.2.6.1.9.9.83</v>
          </cell>
          <cell r="J475">
            <v>2679</v>
          </cell>
        </row>
        <row r="476">
          <cell r="D476" t="str">
            <v xml:space="preserve">PENICILINA G. SODICA CRISTALINA 5.000000UI  POLVO PARA SOLUCION INYECTABLE VIAL </v>
          </cell>
          <cell r="E476" t="str">
            <v>UNIDAD</v>
          </cell>
          <cell r="F476">
            <v>0</v>
          </cell>
          <cell r="G476">
            <v>1</v>
          </cell>
          <cell r="H476" t="str">
            <v>OTROS MEDICAMENTOS N.C.P. PARA USO HUMANO TERAPÉUTICO O PROFILÁCTICO</v>
          </cell>
          <cell r="I476" t="str">
            <v>2.4.5.01.03.3.5.2.6.1.9.9.83</v>
          </cell>
          <cell r="J476">
            <v>5128</v>
          </cell>
        </row>
        <row r="477">
          <cell r="D477" t="str">
            <v xml:space="preserve">PEROXIDO DE HIDROGENO 3% x 120mL SOLUCION TOPICA  FRASCO </v>
          </cell>
          <cell r="E477" t="str">
            <v>UNIDAD</v>
          </cell>
          <cell r="F477">
            <v>0</v>
          </cell>
          <cell r="G477">
            <v>1</v>
          </cell>
          <cell r="H477" t="str">
            <v>OTROS MEDICAMENTOS N.C.P. PARA USO HUMANO TERAPÉUTICO O PROFILÁCTICO</v>
          </cell>
          <cell r="I477" t="str">
            <v>2.4.5.01.03.3.5.2.6.1.9.9.83</v>
          </cell>
          <cell r="J477">
            <v>2959</v>
          </cell>
        </row>
        <row r="478">
          <cell r="D478" t="str">
            <v>PERTUZUMAB 420mg/14mL SOLUCION INYECTABLE VIAL</v>
          </cell>
          <cell r="E478" t="str">
            <v>UNIDAD</v>
          </cell>
          <cell r="F478" t="str">
            <v>Cir_13-2022</v>
          </cell>
          <cell r="G478">
            <v>1</v>
          </cell>
          <cell r="H478" t="str">
            <v>OTROS MEDICAMENTOS N.C.P. PARA USO HUMANO TERAPÉUTICO O PROFILÁCTICO</v>
          </cell>
          <cell r="I478" t="str">
            <v>2.4.5.01.03.3.5.2.6.1.9.9.83</v>
          </cell>
          <cell r="J478">
            <v>9179709</v>
          </cell>
        </row>
        <row r="479">
          <cell r="D479" t="str">
            <v xml:space="preserve">PILOCARPINA CLORHIDRATO 2% x 15mL SOLUCION OFTALMICA FRASCO GOTERO </v>
          </cell>
          <cell r="E479" t="str">
            <v>UNIDAD</v>
          </cell>
          <cell r="F479">
            <v>0</v>
          </cell>
          <cell r="G479">
            <v>1</v>
          </cell>
          <cell r="H479" t="str">
            <v>OTROS MEDICAMENTOS N.C.P. PARA USO HUMANO TERAPÉUTICO O PROFILÁCTICO</v>
          </cell>
          <cell r="I479" t="str">
            <v>2.4.5.01.03.3.5.2.6.1.9.9.83</v>
          </cell>
          <cell r="J479">
            <v>46124</v>
          </cell>
        </row>
        <row r="480">
          <cell r="D480" t="str">
            <v xml:space="preserve">PIPERACILINA 4g+TAZOBACTAM 0.5g POLVO PARA SOLUCION INYECTABLE VIAL </v>
          </cell>
          <cell r="E480" t="str">
            <v>UNIDAD</v>
          </cell>
          <cell r="F480">
            <v>0</v>
          </cell>
          <cell r="G480">
            <v>1</v>
          </cell>
          <cell r="H480" t="str">
            <v>OTROS MEDICAMENTOS N.C.P. PARA USO HUMANO TERAPÉUTICO O PROFILÁCTICO</v>
          </cell>
          <cell r="I480" t="str">
            <v>2.4.5.01.03.3.5.2.6.1.9.9.83</v>
          </cell>
          <cell r="J480">
            <v>27257</v>
          </cell>
        </row>
        <row r="481">
          <cell r="D481" t="str">
            <v xml:space="preserve">PIPOTIAZINA PALMITATO 25mg/1mL SOLUCION INYECTABLE AMPOLLA </v>
          </cell>
          <cell r="E481" t="str">
            <v>UNIDAD</v>
          </cell>
          <cell r="F481">
            <v>0</v>
          </cell>
          <cell r="G481">
            <v>1</v>
          </cell>
          <cell r="H481" t="str">
            <v>OTROS MEDICAMENTOS N.C.P. PARA USO HUMANO TERAPÉUTICO O PROFILÁCTICO</v>
          </cell>
          <cell r="I481" t="str">
            <v>2.4.5.01.03.3.5.2.6.1.9.9.83</v>
          </cell>
          <cell r="J481">
            <v>20690</v>
          </cell>
        </row>
        <row r="482">
          <cell r="D482" t="str">
            <v xml:space="preserve">PIRIDOSTIGMINA BROMURO 60mg TABLETA </v>
          </cell>
          <cell r="E482" t="str">
            <v>UNIDAD</v>
          </cell>
          <cell r="F482">
            <v>0</v>
          </cell>
          <cell r="G482">
            <v>1</v>
          </cell>
          <cell r="H482" t="str">
            <v>OTROS MEDICAMENTOS N.C.P. PARA USO HUMANO TERAPÉUTICO O PROFILÁCTICO</v>
          </cell>
          <cell r="I482" t="str">
            <v>2.4.5.01.03.3.5.2.6.1.9.9.83</v>
          </cell>
          <cell r="J482">
            <v>1324</v>
          </cell>
        </row>
        <row r="483">
          <cell r="D483" t="str">
            <v>PIRIDOXINA 50mg TABLETA</v>
          </cell>
          <cell r="E483" t="str">
            <v>UNIDAD</v>
          </cell>
          <cell r="F483">
            <v>0</v>
          </cell>
          <cell r="G483">
            <v>1</v>
          </cell>
          <cell r="H483" t="str">
            <v>OTROS MEDICAMENTOS N.C.P. PARA USO HUMANO TERAPÉUTICO O PROFILÁCTICO</v>
          </cell>
          <cell r="I483" t="str">
            <v>2.4.5.01.03.3.5.2.6.1.9.9.83</v>
          </cell>
          <cell r="J483">
            <v>109</v>
          </cell>
        </row>
        <row r="484">
          <cell r="D484" t="str">
            <v xml:space="preserve">PIRIMETAMINA 25mg TABLETA </v>
          </cell>
          <cell r="E484" t="str">
            <v>UNIDAD</v>
          </cell>
          <cell r="F484">
            <v>0</v>
          </cell>
          <cell r="G484">
            <v>1</v>
          </cell>
          <cell r="H484" t="str">
            <v>OTROS MEDICAMENTOS N.C.P. PARA USO HUMANO TERAPÉUTICO O PROFILÁCTICO</v>
          </cell>
          <cell r="I484" t="str">
            <v>2.4.5.01.03.3.5.2.6.1.9.9.83</v>
          </cell>
          <cell r="J484">
            <v>14510</v>
          </cell>
        </row>
        <row r="485">
          <cell r="D485" t="str">
            <v>POLIACRILICO ACIDO 0.2% x 10g GEL USO OFTALMICO TUBO</v>
          </cell>
          <cell r="E485" t="str">
            <v>UNIDAD</v>
          </cell>
          <cell r="F485">
            <v>0</v>
          </cell>
          <cell r="G485">
            <v>1</v>
          </cell>
          <cell r="H485" t="str">
            <v>OTROS MEDICAMENTOS N.C.P. PARA USO HUMANO TERAPÉUTICO O PROFILÁCTICO</v>
          </cell>
          <cell r="I485" t="str">
            <v>2.4.5.01.03.3.5.2.6.1.9.9.83</v>
          </cell>
          <cell r="J485">
            <v>52207</v>
          </cell>
        </row>
        <row r="486">
          <cell r="D486" t="str">
            <v xml:space="preserve">POLIESTIRENO SULFONATO CALCICO 99g/100g x 15g POLVO PARA SUSPENSION ORAL SACHET </v>
          </cell>
          <cell r="E486" t="str">
            <v>UNIDAD</v>
          </cell>
          <cell r="F486">
            <v>0</v>
          </cell>
          <cell r="G486">
            <v>1</v>
          </cell>
          <cell r="H486" t="str">
            <v>OTROS MEDICAMENTOS N.C.P. PARA USO HUMANO TERAPÉUTICO O PROFILÁCTICO</v>
          </cell>
          <cell r="I486" t="str">
            <v>2.4.5.01.03.3.5.2.6.1.9.9.83</v>
          </cell>
          <cell r="J486">
            <v>9767</v>
          </cell>
        </row>
        <row r="487">
          <cell r="D487" t="str">
            <v xml:space="preserve">POLIETILENGLICOL 3350 160g POLVO PARA SUSPENCION ORAL FRASCO </v>
          </cell>
          <cell r="E487" t="str">
            <v>UNIDAD</v>
          </cell>
          <cell r="F487">
            <v>0</v>
          </cell>
          <cell r="G487">
            <v>1</v>
          </cell>
          <cell r="H487" t="str">
            <v>OTROS MEDICAMENTOS N.C.P. PARA USO HUMANO TERAPÉUTICO O PROFILÁCTICO</v>
          </cell>
          <cell r="I487" t="str">
            <v>2.4.5.01.03.3.5.2.6.1.9.9.83</v>
          </cell>
          <cell r="J487">
            <v>29928</v>
          </cell>
        </row>
        <row r="488">
          <cell r="D488" t="str">
            <v xml:space="preserve">POLIMIXINA B 500.000UI  POLVO PARA SOLUCION INYECTABLE VIAL </v>
          </cell>
          <cell r="E488" t="str">
            <v>UNIDAD</v>
          </cell>
          <cell r="F488">
            <v>0</v>
          </cell>
          <cell r="G488">
            <v>1</v>
          </cell>
          <cell r="H488" t="str">
            <v>OTROS MEDICAMENTOS N.C.P. PARA USO HUMANO TERAPÉUTICO O PROFILÁCTICO</v>
          </cell>
          <cell r="I488" t="str">
            <v>2.4.5.01.03.3.5.2.6.1.9.9.83</v>
          </cell>
          <cell r="J488">
            <v>67857</v>
          </cell>
        </row>
        <row r="489">
          <cell r="D489" t="str">
            <v>POSACONAZOL 100mg TABLETA</v>
          </cell>
          <cell r="E489" t="str">
            <v>UNIDAD</v>
          </cell>
          <cell r="F489">
            <v>0</v>
          </cell>
          <cell r="G489">
            <v>1</v>
          </cell>
          <cell r="H489" t="str">
            <v>OTROS MEDICAMENTOS N.C.P. PARA USO HUMANO TERAPÉUTICO O PROFILÁCTICO</v>
          </cell>
          <cell r="I489" t="str">
            <v>2.4.5.01.03.3.5.2.6.1.9.9.83</v>
          </cell>
          <cell r="J489">
            <v>111095</v>
          </cell>
        </row>
        <row r="490">
          <cell r="D490" t="str">
            <v xml:space="preserve">POSACONAZOL 300 MG /16.7ML  VIAL </v>
          </cell>
          <cell r="E490" t="str">
            <v>UNIDAD</v>
          </cell>
          <cell r="F490">
            <v>0</v>
          </cell>
          <cell r="G490">
            <v>1</v>
          </cell>
          <cell r="H490" t="str">
            <v>OTROS MEDICAMENTOS N.C.P. PARA USO HUMANO TERAPÉUTICO O PROFILÁCTICO</v>
          </cell>
          <cell r="I490" t="str">
            <v>2.4.5.01.03.3.5.2.6.1.9.9.83</v>
          </cell>
          <cell r="J490">
            <v>2466759</v>
          </cell>
        </row>
        <row r="491">
          <cell r="D491" t="str">
            <v>POSACONAZOL 4g POLVO PARA SUSPENSION ORAL FRASCO (40 mg/mL) (REG)</v>
          </cell>
          <cell r="E491" t="str">
            <v>UNIDAD</v>
          </cell>
          <cell r="F491" t="str">
            <v>Cir_13-2022</v>
          </cell>
          <cell r="G491">
            <v>1</v>
          </cell>
          <cell r="H491" t="str">
            <v>OTROS MEDICAMENTOS N.C.P. PARA USO HUMANO TERAPÉUTICO O PROFILÁCTICO</v>
          </cell>
          <cell r="I491" t="str">
            <v>2.4.5.01.03.3.5.2.6.1.9.9.83</v>
          </cell>
          <cell r="J491">
            <v>2115792</v>
          </cell>
        </row>
        <row r="492">
          <cell r="D492" t="str">
            <v xml:space="preserve">PRALIDOXIMA METILSULFATO 200mg POLVO PARA SOLUCION INYECTABLE VIAL </v>
          </cell>
          <cell r="E492" t="str">
            <v>UNIDAD</v>
          </cell>
          <cell r="F492">
            <v>0</v>
          </cell>
          <cell r="G492">
            <v>1</v>
          </cell>
          <cell r="H492" t="str">
            <v>OTROS MEDICAMENTOS N.C.P. PARA USO HUMANO TERAPÉUTICO O PROFILÁCTICO</v>
          </cell>
          <cell r="I492" t="str">
            <v>2.4.5.01.03.3.5.2.6.1.9.9.83</v>
          </cell>
          <cell r="J492">
            <v>818021</v>
          </cell>
        </row>
        <row r="493">
          <cell r="D493" t="str">
            <v>PRASUGREL 10MG  TABLETAS CON O SIN RECUBR</v>
          </cell>
          <cell r="E493" t="str">
            <v>UNIDAD</v>
          </cell>
          <cell r="F493" t="str">
            <v>Cir_13-2022</v>
          </cell>
          <cell r="G493">
            <v>1</v>
          </cell>
          <cell r="H493" t="str">
            <v>OTROS MEDICAMENTOS N.C.P. PARA USO HUMANO TERAPÉUTICO O PROFILÁCTICO</v>
          </cell>
          <cell r="I493" t="str">
            <v>2.4.5.01.03.3.5.2.6.1.9.9.83</v>
          </cell>
          <cell r="J493">
            <v>7504</v>
          </cell>
        </row>
        <row r="494">
          <cell r="D494" t="str">
            <v xml:space="preserve">PRAZOSIN 1mg TABLETA </v>
          </cell>
          <cell r="E494" t="str">
            <v>UNIDAD</v>
          </cell>
          <cell r="F494">
            <v>0</v>
          </cell>
          <cell r="G494">
            <v>1</v>
          </cell>
          <cell r="H494" t="str">
            <v>OTROS MEDICAMENTOS N.C.P. PARA USO HUMANO TERAPÉUTICO O PROFILÁCTICO</v>
          </cell>
          <cell r="I494" t="str">
            <v>2.4.5.01.03.3.5.2.6.1.9.9.83</v>
          </cell>
          <cell r="J494">
            <v>60</v>
          </cell>
        </row>
        <row r="495">
          <cell r="D495" t="str">
            <v xml:space="preserve">PREDNISOLONA 5mg TABLETA </v>
          </cell>
          <cell r="E495" t="str">
            <v>UNIDAD</v>
          </cell>
          <cell r="F495">
            <v>0</v>
          </cell>
          <cell r="G495">
            <v>1</v>
          </cell>
          <cell r="H495" t="str">
            <v>OTROS MEDICAMENTOS N.C.P. PARA USO HUMANO TERAPÉUTICO O PROFILÁCTICO</v>
          </cell>
          <cell r="I495" t="str">
            <v>2.4.5.01.03.3.5.2.6.1.9.9.83</v>
          </cell>
          <cell r="J495">
            <v>62</v>
          </cell>
        </row>
        <row r="496">
          <cell r="D496" t="str">
            <v xml:space="preserve">PREDNISOLONA ACETATO 1% x 5mL SUSPENSION OFTALMICA FRASCO GOTERO </v>
          </cell>
          <cell r="E496" t="str">
            <v>UNIDAD</v>
          </cell>
          <cell r="F496">
            <v>0</v>
          </cell>
          <cell r="G496">
            <v>1</v>
          </cell>
          <cell r="H496" t="str">
            <v>OTROS MEDICAMENTOS N.C.P. PARA USO HUMANO TERAPÉUTICO O PROFILÁCTICO</v>
          </cell>
          <cell r="I496" t="str">
            <v>2.4.5.01.03.3.5.2.6.1.9.9.83</v>
          </cell>
          <cell r="J496">
            <v>13059</v>
          </cell>
        </row>
        <row r="497">
          <cell r="D497" t="str">
            <v xml:space="preserve">PREDNISOLONA SOLUCION ORAL 1MG / 1 ML FRASCO X 100ML </v>
          </cell>
          <cell r="E497" t="str">
            <v>UNIDAD</v>
          </cell>
          <cell r="F497">
            <v>0</v>
          </cell>
          <cell r="G497">
            <v>1</v>
          </cell>
          <cell r="H497" t="str">
            <v>OTROS MEDICAMENTOS N.C.P. PARA USO HUMANO TERAPÉUTICO O PROFILÁCTICO</v>
          </cell>
          <cell r="I497" t="str">
            <v>2.4.5.01.03.3.5.2.6.1.9.9.83</v>
          </cell>
          <cell r="J497">
            <v>81621</v>
          </cell>
        </row>
        <row r="498">
          <cell r="D498" t="str">
            <v xml:space="preserve">PREDNISONA 50mg TABLETA </v>
          </cell>
          <cell r="E498" t="str">
            <v>UNIDAD</v>
          </cell>
          <cell r="F498">
            <v>0</v>
          </cell>
          <cell r="G498">
            <v>1</v>
          </cell>
          <cell r="H498" t="str">
            <v>OTROS MEDICAMENTOS N.C.P. PARA USO HUMANO TERAPÉUTICO O PROFILÁCTICO</v>
          </cell>
          <cell r="I498" t="str">
            <v>2.4.5.01.03.3.5.2.6.1.9.9.83</v>
          </cell>
          <cell r="J498">
            <v>1290</v>
          </cell>
        </row>
        <row r="499">
          <cell r="D499" t="str">
            <v>PREGABALINA 2g SOLUCION ORAL  (20mg/ml) FRASCO X 100ml</v>
          </cell>
          <cell r="E499" t="str">
            <v>UNIDAD</v>
          </cell>
          <cell r="F499">
            <v>0</v>
          </cell>
          <cell r="G499">
            <v>1</v>
          </cell>
          <cell r="H499" t="str">
            <v>OTROS MEDICAMENTOS N.C.P. PARA USO HUMANO TERAPÉUTICO O PROFILÁCTICO</v>
          </cell>
          <cell r="I499" t="str">
            <v>2.4.5.01.03.3.5.2.6.1.9.9.83</v>
          </cell>
          <cell r="J499">
            <v>107626</v>
          </cell>
        </row>
        <row r="500">
          <cell r="D500" t="str">
            <v xml:space="preserve">PREGABALINA 75mg CAPSULA (REG) </v>
          </cell>
          <cell r="E500" t="str">
            <v>UNIDAD</v>
          </cell>
          <cell r="F500" t="str">
            <v>Cir_13-2022</v>
          </cell>
          <cell r="G500">
            <v>1</v>
          </cell>
          <cell r="H500" t="str">
            <v>OTROS MEDICAMENTOS N.C.P. PARA USO HUMANO TERAPÉUTICO O PROFILÁCTICO</v>
          </cell>
          <cell r="I500" t="str">
            <v>2.4.5.01.03.3.5.2.6.1.9.9.83</v>
          </cell>
          <cell r="J500">
            <v>259</v>
          </cell>
        </row>
        <row r="501">
          <cell r="D501" t="str">
            <v xml:space="preserve">PROGESTERONA 200mg CAPSULA BLANDA </v>
          </cell>
          <cell r="E501" t="str">
            <v>UNIDAD</v>
          </cell>
          <cell r="F501" t="str">
            <v>Cir_13-2022</v>
          </cell>
          <cell r="G501">
            <v>1</v>
          </cell>
          <cell r="H501" t="str">
            <v>OTROS MEDICAMENTOS N.C.P. PARA USO HUMANO TERAPÉUTICO O PROFILÁCTICO</v>
          </cell>
          <cell r="I501" t="str">
            <v>2.4.5.01.03.3.5.2.6.1.9.9.83</v>
          </cell>
          <cell r="J501">
            <v>4714</v>
          </cell>
        </row>
        <row r="502">
          <cell r="D502" t="str">
            <v>PROPANOLOL CLORHIDRATO 40mg TABLETA</v>
          </cell>
          <cell r="E502" t="str">
            <v>UNIDAD</v>
          </cell>
          <cell r="F502">
            <v>0</v>
          </cell>
          <cell r="G502">
            <v>1</v>
          </cell>
          <cell r="H502" t="str">
            <v>OTROS MEDICAMENTOS N.C.P. PARA USO HUMANO TERAPÉUTICO O PROFILÁCTICO</v>
          </cell>
          <cell r="I502" t="str">
            <v>2.4.5.01.03.3.5.2.6.1.9.9.83</v>
          </cell>
          <cell r="J502">
            <v>109</v>
          </cell>
        </row>
        <row r="503">
          <cell r="D503" t="str">
            <v xml:space="preserve">PROTAMINA CLORHIDRATO 5000UI/ 5mL SOLUCION INYECTABLE AMPOLLA </v>
          </cell>
          <cell r="E503" t="str">
            <v>UNIDAD</v>
          </cell>
          <cell r="F503">
            <v>0</v>
          </cell>
          <cell r="G503">
            <v>1</v>
          </cell>
          <cell r="H503" t="str">
            <v>OTROS MEDICAMENTOS N.C.P. PARA USO HUMANO TERAPÉUTICO O PROFILÁCTICO</v>
          </cell>
          <cell r="I503" t="str">
            <v>2.4.5.01.03.3.5.2.6.1.9.9.83</v>
          </cell>
          <cell r="J503">
            <v>34281</v>
          </cell>
        </row>
        <row r="504">
          <cell r="D504" t="str">
            <v>PROXIMETACAINA CLORHIDRATO AL 0,5 %  SOLUCION OFTALMICA</v>
          </cell>
          <cell r="E504" t="str">
            <v>UNIDAD</v>
          </cell>
          <cell r="F504">
            <v>0</v>
          </cell>
          <cell r="G504">
            <v>1</v>
          </cell>
          <cell r="H504" t="str">
            <v>OTROS MEDICAMENTOS N.C.P. PARA USO HUMANO TERAPÉUTICO O PROFILÁCTICO</v>
          </cell>
          <cell r="I504" t="str">
            <v>2.4.5.01.03.3.5.2.6.1.9.9.83</v>
          </cell>
          <cell r="J504">
            <v>87931</v>
          </cell>
        </row>
        <row r="505">
          <cell r="D505" t="str">
            <v>RALTEGRAVIR 100 mg GRANULOS PARA SUSPENCION ORAL SOBRE</v>
          </cell>
          <cell r="E505" t="str">
            <v>UNIDAD</v>
          </cell>
          <cell r="F505">
            <v>0</v>
          </cell>
          <cell r="G505">
            <v>1</v>
          </cell>
          <cell r="H505" t="str">
            <v>OTROS MEDICAMENTOS N.C.P. PARA USO HUMANO TERAPÉUTICO O PROFILÁCTICO</v>
          </cell>
          <cell r="I505" t="str">
            <v>2.4.5.01.03.3.5.2.6.1.9.9.83</v>
          </cell>
          <cell r="J505">
            <v>8979</v>
          </cell>
        </row>
        <row r="506">
          <cell r="D506" t="str">
            <v xml:space="preserve">RALTEGRAVIR 400 MG FRASCO X 60 TAB </v>
          </cell>
          <cell r="E506" t="str">
            <v>UNIDAD</v>
          </cell>
          <cell r="F506" t="str">
            <v>Cir_13-2022</v>
          </cell>
          <cell r="G506">
            <v>1</v>
          </cell>
          <cell r="H506" t="str">
            <v>OTROS MEDICAMENTOS N.C.P. PARA USO HUMANO TERAPÉUTICO O PROFILÁCTICO</v>
          </cell>
          <cell r="I506" t="str">
            <v>2.4.5.01.03.3.5.2.6.1.9.9.83</v>
          </cell>
          <cell r="J506">
            <v>16526</v>
          </cell>
        </row>
        <row r="507">
          <cell r="D507" t="str">
            <v>RAMUCIRUMAB AMPOLLA DE 500 MG</v>
          </cell>
          <cell r="E507" t="str">
            <v>UNIDAD</v>
          </cell>
          <cell r="F507" t="str">
            <v>Cir_13-2022</v>
          </cell>
          <cell r="G507">
            <v>1</v>
          </cell>
          <cell r="H507" t="str">
            <v>OTROS MEDICAMENTOS N.C.P. PARA USO HUMANO TERAPÉUTICO O PROFILÁCTICO</v>
          </cell>
          <cell r="I507" t="str">
            <v>2.4.5.01.03.3.5.2.6.1.9.9.83</v>
          </cell>
          <cell r="J507">
            <v>11414625</v>
          </cell>
        </row>
        <row r="508">
          <cell r="D508" t="str">
            <v xml:space="preserve">RANIBIZUMAB 10mg/mL SOLUCION INYECTABLE INTRAVITREA JERINGA PREGARGADA (REG) </v>
          </cell>
          <cell r="E508" t="str">
            <v>UNIDAD</v>
          </cell>
          <cell r="F508" t="str">
            <v>Cir_13-2022</v>
          </cell>
          <cell r="G508">
            <v>1</v>
          </cell>
          <cell r="H508" t="str">
            <v>OTROS MEDICAMENTOS N.C.P. PARA USO HUMANO TERAPÉUTICO O PROFILÁCTICO</v>
          </cell>
          <cell r="I508" t="str">
            <v>2.4.5.01.03.3.5.2.6.1.9.9.83</v>
          </cell>
          <cell r="J508">
            <v>2033756</v>
          </cell>
        </row>
        <row r="509">
          <cell r="D509" t="str">
            <v xml:space="preserve">RASBURICASA 1.5mg POLVO PARA SOLUCION INYECTABLE VIAL (REG) </v>
          </cell>
          <cell r="E509" t="str">
            <v>UNIDAD</v>
          </cell>
          <cell r="F509" t="str">
            <v>Cir_13-2022</v>
          </cell>
          <cell r="G509">
            <v>1</v>
          </cell>
          <cell r="H509" t="str">
            <v>OTROS MEDICAMENTOS N.C.P. PARA USO HUMANO TERAPÉUTICO O PROFILÁCTICO</v>
          </cell>
          <cell r="I509" t="str">
            <v>2.4.5.01.03.3.5.2.6.1.9.9.83</v>
          </cell>
          <cell r="J509">
            <v>312972</v>
          </cell>
        </row>
        <row r="510">
          <cell r="D510" t="str">
            <v>RIBOCICLIB TABLETA DE 200 MG</v>
          </cell>
          <cell r="E510" t="str">
            <v>UNIDAD</v>
          </cell>
          <cell r="F510" t="str">
            <v>Cir_13-2022</v>
          </cell>
          <cell r="G510">
            <v>1</v>
          </cell>
          <cell r="H510" t="str">
            <v>OTROS MEDICAMENTOS N.C.P. PARA USO HUMANO TERAPÉUTICO O PROFILÁCTICO</v>
          </cell>
          <cell r="I510" t="str">
            <v>2.4.5.01.03.3.5.2.6.1.9.9.83</v>
          </cell>
          <cell r="J510">
            <v>200944</v>
          </cell>
        </row>
        <row r="511">
          <cell r="D511" t="str">
            <v xml:space="preserve">RIFAMICINA 1% x 20mL SOLUCION TOPICA SPRAY FRASCO </v>
          </cell>
          <cell r="E511" t="str">
            <v>UNIDAD</v>
          </cell>
          <cell r="F511">
            <v>0</v>
          </cell>
          <cell r="G511">
            <v>1</v>
          </cell>
          <cell r="H511" t="str">
            <v>OTROS MEDICAMENTOS N.C.P. PARA USO HUMANO TERAPÉUTICO O PROFILÁCTICO</v>
          </cell>
          <cell r="I511" t="str">
            <v>2.4.5.01.03.3.5.2.6.1.9.9.83</v>
          </cell>
          <cell r="J511">
            <v>18241</v>
          </cell>
        </row>
        <row r="512">
          <cell r="D512" t="str">
            <v>RIFAMPICINA 300mg CAPSULA</v>
          </cell>
          <cell r="E512" t="str">
            <v>UNIDAD</v>
          </cell>
          <cell r="F512">
            <v>0</v>
          </cell>
          <cell r="G512">
            <v>1</v>
          </cell>
          <cell r="H512" t="str">
            <v>OTROS MEDICAMENTOS N.C.P. PARA USO HUMANO TERAPÉUTICO O PROFILÁCTICO</v>
          </cell>
          <cell r="I512" t="str">
            <v>2.4.5.01.03.3.5.2.6.1.9.9.83</v>
          </cell>
          <cell r="J512">
            <v>2274</v>
          </cell>
        </row>
        <row r="513">
          <cell r="D513" t="str">
            <v xml:space="preserve">RIFAXIMINA 200mg TABLETA </v>
          </cell>
          <cell r="E513" t="str">
            <v>UNIDAD</v>
          </cell>
          <cell r="F513">
            <v>0</v>
          </cell>
          <cell r="G513">
            <v>1</v>
          </cell>
          <cell r="H513" t="str">
            <v>OTROS MEDICAMENTOS N.C.P. PARA USO HUMANO TERAPÉUTICO O PROFILÁCTICO</v>
          </cell>
          <cell r="I513" t="str">
            <v>2.4.5.01.03.3.5.2.6.1.9.9.83</v>
          </cell>
          <cell r="J513">
            <v>3050</v>
          </cell>
        </row>
        <row r="514">
          <cell r="D514" t="str">
            <v>RISPERIDONA 1mg TABLETA RECUBIERTA</v>
          </cell>
          <cell r="E514" t="str">
            <v>UNIDAD</v>
          </cell>
          <cell r="F514" t="str">
            <v>Cir_13-2022</v>
          </cell>
          <cell r="G514">
            <v>1</v>
          </cell>
          <cell r="H514" t="str">
            <v>OTROS MEDICAMENTOS N.C.P. PARA USO HUMANO TERAPÉUTICO O PROFILÁCTICO</v>
          </cell>
          <cell r="I514" t="str">
            <v>2.4.5.01.03.3.5.2.6.1.9.9.83</v>
          </cell>
          <cell r="J514">
            <v>216</v>
          </cell>
        </row>
        <row r="515">
          <cell r="D515" t="str">
            <v>RISPERIDONA 25 MG POLVO PARA SUSPENSION INYECTABLE VIAL</v>
          </cell>
          <cell r="E515" t="str">
            <v>UNIDAD</v>
          </cell>
          <cell r="F515" t="str">
            <v>Cir_13-2022</v>
          </cell>
          <cell r="G515">
            <v>1</v>
          </cell>
          <cell r="H515" t="str">
            <v>OTROS MEDICAMENTOS N.C.P. PARA USO HUMANO TERAPÉUTICO O PROFILÁCTICO</v>
          </cell>
          <cell r="I515" t="str">
            <v>2.4.5.01.03.3.5.2.6.1.9.9.83</v>
          </cell>
          <cell r="J515">
            <v>344029</v>
          </cell>
        </row>
        <row r="516">
          <cell r="D516" t="str">
            <v xml:space="preserve">RISPERIDONA 2mg TABLETA (REG) </v>
          </cell>
          <cell r="E516" t="str">
            <v>UNIDAD</v>
          </cell>
          <cell r="F516" t="str">
            <v>Cir_13-2022</v>
          </cell>
          <cell r="G516">
            <v>1</v>
          </cell>
          <cell r="H516" t="str">
            <v>OTROS MEDICAMENTOS N.C.P. PARA USO HUMANO TERAPÉUTICO O PROFILÁCTICO</v>
          </cell>
          <cell r="I516" t="str">
            <v>2.4.5.01.03.3.5.2.6.1.9.9.83</v>
          </cell>
          <cell r="J516">
            <v>306</v>
          </cell>
        </row>
        <row r="517">
          <cell r="D517" t="str">
            <v xml:space="preserve">RISPERIDONA 3mg TABLETA (REG) </v>
          </cell>
          <cell r="E517" t="str">
            <v>UNIDAD</v>
          </cell>
          <cell r="F517" t="str">
            <v>Cir_13-2022</v>
          </cell>
          <cell r="G517">
            <v>1</v>
          </cell>
          <cell r="H517" t="str">
            <v>OTROS MEDICAMENTOS N.C.P. PARA USO HUMANO TERAPÉUTICO O PROFILÁCTICO</v>
          </cell>
          <cell r="I517" t="str">
            <v>2.4.5.01.03.3.5.2.6.1.9.9.83</v>
          </cell>
          <cell r="J517">
            <v>772</v>
          </cell>
        </row>
        <row r="518">
          <cell r="D518" t="str">
            <v>RITUXIMAB 100mg/10mL SOLUCION INYECTABLE VIAL (REG)</v>
          </cell>
          <cell r="E518" t="str">
            <v>UNIDAD</v>
          </cell>
          <cell r="F518" t="str">
            <v>Cir_13-2022</v>
          </cell>
          <cell r="G518">
            <v>1</v>
          </cell>
          <cell r="H518" t="str">
            <v>OTROS MEDICAMENTOS N.C.P. PARA USO HUMANO TERAPÉUTICO O PROFILÁCTICO</v>
          </cell>
          <cell r="I518" t="str">
            <v>2.4.5.01.03.3.5.2.6.1.9.9.83</v>
          </cell>
          <cell r="J518">
            <v>500000</v>
          </cell>
        </row>
        <row r="519">
          <cell r="D519" t="str">
            <v xml:space="preserve">RITUXIMAB 500mg/50mL SOLUCION INYECTABLE </v>
          </cell>
          <cell r="E519" t="str">
            <v>UNIDAD</v>
          </cell>
          <cell r="F519" t="str">
            <v>Cir_13-2022</v>
          </cell>
          <cell r="G519">
            <v>1</v>
          </cell>
          <cell r="H519" t="str">
            <v>OTROS MEDICAMENTOS N.C.P. PARA USO HUMANO TERAPÉUTICO O PROFILÁCTICO</v>
          </cell>
          <cell r="I519" t="str">
            <v>2.4.5.01.03.3.5.2.6.1.9.9.83</v>
          </cell>
          <cell r="J519">
            <v>2264151</v>
          </cell>
        </row>
        <row r="520">
          <cell r="D520" t="str">
            <v xml:space="preserve">RIVAROXABAN 20mg TABLETA (REG) </v>
          </cell>
          <cell r="E520" t="str">
            <v>UNIDAD</v>
          </cell>
          <cell r="F520" t="str">
            <v>Cir_13-2022</v>
          </cell>
          <cell r="G520">
            <v>1</v>
          </cell>
          <cell r="H520" t="str">
            <v>OTROS MEDICAMENTOS N.C.P. PARA USO HUMANO TERAPÉUTICO O PROFILÁCTICO</v>
          </cell>
          <cell r="I520" t="str">
            <v>2.4.5.01.03.3.5.2.6.1.9.9.83</v>
          </cell>
          <cell r="J520">
            <v>2196</v>
          </cell>
        </row>
        <row r="521">
          <cell r="D521" t="str">
            <v>ROMIPLOSTIM 250mcg POLVO PARA SOLUCION INYECTABLE VIAL</v>
          </cell>
          <cell r="E521" t="str">
            <v>UNIDAD</v>
          </cell>
          <cell r="F521" t="str">
            <v>Cir_13-2022</v>
          </cell>
          <cell r="G521">
            <v>1</v>
          </cell>
          <cell r="H521" t="str">
            <v>OTROS MEDICAMENTOS N.C.P. PARA USO HUMANO TERAPÉUTICO O PROFILÁCTICO</v>
          </cell>
          <cell r="I521" t="str">
            <v>2.4.5.01.03.3.5.2.6.1.9.9.83</v>
          </cell>
          <cell r="J521">
            <v>2150887</v>
          </cell>
        </row>
        <row r="522">
          <cell r="D522" t="str">
            <v>ROSUVASTATINA 20MG TABLETAS RECUBIERTAS</v>
          </cell>
          <cell r="E522" t="str">
            <v>UNIDAD</v>
          </cell>
          <cell r="F522">
            <v>0</v>
          </cell>
          <cell r="G522">
            <v>1</v>
          </cell>
          <cell r="H522" t="str">
            <v>OTROS MEDICAMENTOS N.C.P. PARA USO HUMANO TERAPÉUTICO O PROFILÁCTICO</v>
          </cell>
          <cell r="I522" t="str">
            <v>2.4.5.01.03.3.5.2.6.1.9.9.83</v>
          </cell>
          <cell r="J522">
            <v>236</v>
          </cell>
        </row>
        <row r="523">
          <cell r="D523" t="str">
            <v>ROSUVASTATINA 40 MG TABLETAS RECUBIERTAS</v>
          </cell>
          <cell r="E523" t="str">
            <v>UNIDAD</v>
          </cell>
          <cell r="F523">
            <v>0</v>
          </cell>
          <cell r="G523">
            <v>1</v>
          </cell>
          <cell r="H523" t="str">
            <v>OTROS MEDICAMENTOS N.C.P. PARA USO HUMANO TERAPÉUTICO O PROFILÁCTICO</v>
          </cell>
          <cell r="I523" t="str">
            <v>2.4.5.01.03.3.5.2.6.1.9.9.83</v>
          </cell>
          <cell r="J523">
            <v>316</v>
          </cell>
        </row>
        <row r="524">
          <cell r="D524" t="str">
            <v xml:space="preserve">SALBUTAMOL INHALADOR 100mcg * 200 DOSIS INHALADOR </v>
          </cell>
          <cell r="E524" t="str">
            <v>UNIDAD</v>
          </cell>
          <cell r="F524">
            <v>0</v>
          </cell>
          <cell r="G524">
            <v>1</v>
          </cell>
          <cell r="H524" t="str">
            <v>OTROS MEDICAMENTOS N.C.P. PARA USO HUMANO TERAPÉUTICO O PROFILÁCTICO</v>
          </cell>
          <cell r="I524" t="str">
            <v>2.4.5.01.03.3.5.2.6.1.9.9.83</v>
          </cell>
          <cell r="J524">
            <v>6721</v>
          </cell>
        </row>
        <row r="525">
          <cell r="D525" t="str">
            <v xml:space="preserve">SALES DE REHIDRATACION 3,26g POLVO PARA SOLUCION ORAL SOBRE </v>
          </cell>
          <cell r="E525" t="str">
            <v>UNIDAD</v>
          </cell>
          <cell r="F525">
            <v>0</v>
          </cell>
          <cell r="G525">
            <v>1</v>
          </cell>
          <cell r="H525" t="str">
            <v>OTROS MEDICAMENTOS N.C.P. PARA USO HUMANO TERAPÉUTICO O PROFILÁCTICO</v>
          </cell>
          <cell r="I525" t="str">
            <v>2.4.5.01.03.3.5.2.6.1.9.9.83</v>
          </cell>
          <cell r="J525">
            <v>1179</v>
          </cell>
        </row>
        <row r="526">
          <cell r="D526" t="str">
            <v xml:space="preserve">SALMETEROL 25mcg + FLUTICASONA PROPIONATO 250 mcg FF INHALADOR 120 DOSIS </v>
          </cell>
          <cell r="E526" t="str">
            <v>UNIDAD</v>
          </cell>
          <cell r="F526" t="str">
            <v>Cir_13-2022</v>
          </cell>
          <cell r="G526">
            <v>1</v>
          </cell>
          <cell r="H526" t="str">
            <v>OTROS MEDICAMENTOS N.C.P. PARA USO HUMANO TERAPÉUTICO O PROFILÁCTICO</v>
          </cell>
          <cell r="I526" t="str">
            <v>2.4.5.01.03.3.5.2.6.1.9.9.83</v>
          </cell>
          <cell r="J526">
            <v>63625</v>
          </cell>
        </row>
        <row r="527">
          <cell r="D527" t="str">
            <v xml:space="preserve">SELLANTE DE FIBRINA 1 mL KIT [FIBRINOGENO: 90MG 90.00000 mg,  FACTOR XIII DE PLASMA HUMANO 60.00000 UI, APROTININA DE PULMÓN DE BOVINO 1000.00000 kIU, TROMBINA HUMANA 500.00000 UI, CLORURO DE CALCIO DIHIDRATADO 5.90000 mg | Set 4 viales] </v>
          </cell>
          <cell r="E527" t="str">
            <v>UNIDAD</v>
          </cell>
          <cell r="F527" t="str">
            <v>Cir_13-2022</v>
          </cell>
          <cell r="G527">
            <v>1</v>
          </cell>
          <cell r="H527" t="str">
            <v>OTROS MEDICAMENTOS N.C.P. PARA USO HUMANO TERAPÉUTICO O PROFILÁCTICO</v>
          </cell>
          <cell r="I527" t="str">
            <v>2.4.5.01.03.3.5.2.6.1.9.9.83</v>
          </cell>
          <cell r="J527">
            <v>312828</v>
          </cell>
        </row>
        <row r="528">
          <cell r="D528" t="str">
            <v>SELLANTE HEMOSTATICO DE FIBRINA+TROMBINA+APROTININA x 4mL</v>
          </cell>
          <cell r="E528" t="str">
            <v>UNIDAD</v>
          </cell>
          <cell r="F528">
            <v>0</v>
          </cell>
          <cell r="G528">
            <v>1</v>
          </cell>
          <cell r="H528" t="str">
            <v>OTROS MEDICAMENTOS N.C.P. PARA USO HUMANO TERAPÉUTICO O PROFILÁCTICO</v>
          </cell>
          <cell r="I528" t="str">
            <v>2.4.5.01.03.3.5.2.6.1.9.9.83</v>
          </cell>
          <cell r="J528">
            <v>1001050</v>
          </cell>
        </row>
        <row r="529">
          <cell r="D529" t="str">
            <v xml:space="preserve">SERTRALINA CLORHIDRATO 100mg TABLETA </v>
          </cell>
          <cell r="E529" t="str">
            <v>UNIDAD</v>
          </cell>
          <cell r="F529">
            <v>0</v>
          </cell>
          <cell r="G529">
            <v>1</v>
          </cell>
          <cell r="H529" t="str">
            <v>OTROS MEDICAMENTOS N.C.P. PARA USO HUMANO TERAPÉUTICO O PROFILÁCTICO</v>
          </cell>
          <cell r="I529" t="str">
            <v>2.4.5.01.03.3.5.2.6.1.9.9.83</v>
          </cell>
          <cell r="J529">
            <v>284</v>
          </cell>
        </row>
        <row r="530">
          <cell r="D530" t="str">
            <v>SERTRALINA CLORHIDRATO 50mg TABLETA</v>
          </cell>
          <cell r="E530" t="str">
            <v>UNIDAD</v>
          </cell>
          <cell r="F530">
            <v>0</v>
          </cell>
          <cell r="G530">
            <v>1</v>
          </cell>
          <cell r="H530" t="str">
            <v>OTROS MEDICAMENTOS N.C.P. PARA USO HUMANO TERAPÉUTICO O PROFILÁCTICO</v>
          </cell>
          <cell r="I530" t="str">
            <v>2.4.5.01.03.3.5.2.6.1.9.9.83</v>
          </cell>
          <cell r="J530">
            <v>143</v>
          </cell>
        </row>
        <row r="531">
          <cell r="D531" t="str">
            <v xml:space="preserve">SEVELAMER 800mg TABLETA </v>
          </cell>
          <cell r="E531" t="str">
            <v>UNIDAD</v>
          </cell>
          <cell r="F531">
            <v>0</v>
          </cell>
          <cell r="G531">
            <v>1</v>
          </cell>
          <cell r="H531" t="str">
            <v>OTROS MEDICAMENTOS N.C.P. PARA USO HUMANO TERAPÉUTICO O PROFILÁCTICO</v>
          </cell>
          <cell r="I531" t="str">
            <v>2.4.5.01.03.3.5.2.6.1.9.9.83</v>
          </cell>
          <cell r="J531">
            <v>3812</v>
          </cell>
        </row>
        <row r="532">
          <cell r="D532" t="str">
            <v xml:space="preserve">SEVOFLURANO 250mL SOLUCION PARA INHALACION FRASCO </v>
          </cell>
          <cell r="E532" t="str">
            <v>UNIDAD</v>
          </cell>
          <cell r="F532" t="str">
            <v>Cir_13-2022</v>
          </cell>
          <cell r="G532">
            <v>1</v>
          </cell>
          <cell r="H532" t="str">
            <v>OTROS MEDICAMENTOS N.C.P. PARA USO HUMANO TERAPÉUTICO O PROFILÁCTICO</v>
          </cell>
          <cell r="I532" t="str">
            <v>2.4.5.01.03.3.5.2.6.1.9.9.83</v>
          </cell>
          <cell r="J532">
            <v>344772</v>
          </cell>
        </row>
        <row r="533">
          <cell r="D533" t="str">
            <v xml:space="preserve">SILDENAFIL 50mg TABLETA </v>
          </cell>
          <cell r="E533" t="str">
            <v>UNIDAD</v>
          </cell>
          <cell r="F533">
            <v>0</v>
          </cell>
          <cell r="G533">
            <v>1</v>
          </cell>
          <cell r="H533" t="str">
            <v>OTROS MEDICAMENTOS N.C.P. PARA USO HUMANO TERAPÉUTICO O PROFILÁCTICO</v>
          </cell>
          <cell r="I533" t="str">
            <v>2.4.5.01.03.3.5.2.6.1.9.9.83</v>
          </cell>
          <cell r="J533">
            <v>272</v>
          </cell>
        </row>
        <row r="534">
          <cell r="D534" t="str">
            <v>SOLUCION COMBINADA DEXTROSA 2.5% PARA DIALISIS PERITONEAL 2.000mL BOLSA PVC SISTEMA ULTRABAG ENVASE BOLSA EN PEAD</v>
          </cell>
          <cell r="E534" t="str">
            <v>UNIDAD</v>
          </cell>
          <cell r="F534">
            <v>0</v>
          </cell>
          <cell r="G534">
            <v>1</v>
          </cell>
          <cell r="H534" t="str">
            <v>OTROS MEDICAMENTOS N.C.P. PARA USO HUMANO TERAPÉUTICO O PROFILÁCTICO</v>
          </cell>
          <cell r="I534" t="str">
            <v>2.4.5.01.03.3.5.2.6.1.9.9.83</v>
          </cell>
          <cell r="J534">
            <v>27959</v>
          </cell>
        </row>
        <row r="535">
          <cell r="D535" t="str">
            <v>SOLUCION COMBINADA DEXTROSA 4,25% PARA DIALISIS PERITONEAL 2.000mL BOLSA PVC SISTEMA ULTRABAG ENVASE BOLSA EN PEAD</v>
          </cell>
          <cell r="E535" t="str">
            <v>UNIDAD</v>
          </cell>
          <cell r="F535">
            <v>0</v>
          </cell>
          <cell r="G535">
            <v>1</v>
          </cell>
          <cell r="H535" t="str">
            <v>OTROS MEDICAMENTOS N.C.P. PARA USO HUMANO TERAPÉUTICO O PROFILÁCTICO</v>
          </cell>
          <cell r="I535" t="str">
            <v>2.4.5.01.03.3.5.2.6.1.9.9.83</v>
          </cell>
          <cell r="J535">
            <v>33902</v>
          </cell>
        </row>
        <row r="536">
          <cell r="D536" t="str">
            <v>SOLUCIÓN MULTIELECTROLITICA (PLASMALYTE)</v>
          </cell>
          <cell r="E536" t="str">
            <v>UNIDAD</v>
          </cell>
          <cell r="F536">
            <v>0</v>
          </cell>
          <cell r="G536">
            <v>1</v>
          </cell>
          <cell r="H536" t="str">
            <v>OTROS MEDICAMENTOS N.C.P. PARA USO HUMANO TERAPÉUTICO O PROFILÁCTICO</v>
          </cell>
          <cell r="I536" t="str">
            <v>2.4.5.01.03.3.5.2.6.1.9.9.83</v>
          </cell>
          <cell r="J536">
            <v>24283</v>
          </cell>
        </row>
        <row r="537">
          <cell r="D537" t="str">
            <v>SOLUCION SALINA BALANCEADA 500mL SOLUCION DE IRRIGACION OFTALMICA BOLSA</v>
          </cell>
          <cell r="E537" t="str">
            <v>UNIDAD</v>
          </cell>
          <cell r="F537">
            <v>0</v>
          </cell>
          <cell r="G537">
            <v>1</v>
          </cell>
          <cell r="H537" t="str">
            <v>OTROS MEDICAMENTOS N.C.P. PARA USO HUMANO TERAPÉUTICO O PROFILÁCTICO</v>
          </cell>
          <cell r="I537" t="str">
            <v>2.4.5.01.03.3.5.2.6.1.9.9.83</v>
          </cell>
          <cell r="J537">
            <v>56724</v>
          </cell>
        </row>
        <row r="538">
          <cell r="D538" t="str">
            <v xml:space="preserve">SOMATOSTATINA ACETATO 3mg POLVO PARA SOLUCION INYECTABLE AMPOLLA </v>
          </cell>
          <cell r="E538" t="str">
            <v>UNIDAD</v>
          </cell>
          <cell r="F538" t="str">
            <v>Cir_13-2022</v>
          </cell>
          <cell r="G538">
            <v>1</v>
          </cell>
          <cell r="H538" t="str">
            <v>OTROS MEDICAMENTOS N.C.P. PARA USO HUMANO TERAPÉUTICO O PROFILÁCTICO</v>
          </cell>
          <cell r="I538" t="str">
            <v>2.4.5.01.03.3.5.2.6.1.9.9.83</v>
          </cell>
          <cell r="J538">
            <v>165288</v>
          </cell>
        </row>
        <row r="539">
          <cell r="D539" t="str">
            <v>SUCRALFATO 1g TABLETA</v>
          </cell>
          <cell r="E539" t="str">
            <v>UNIDAD</v>
          </cell>
          <cell r="F539">
            <v>0</v>
          </cell>
          <cell r="G539">
            <v>1</v>
          </cell>
          <cell r="H539" t="str">
            <v>OTROS MEDICAMENTOS N.C.P. PARA USO HUMANO TERAPÉUTICO O PROFILÁCTICO</v>
          </cell>
          <cell r="I539" t="str">
            <v>2.4.5.01.03.3.5.2.6.1.9.9.83</v>
          </cell>
          <cell r="J539">
            <v>590</v>
          </cell>
        </row>
        <row r="540">
          <cell r="D540" t="str">
            <v>SULFADIAZINA DE PLATA 1% x 60g CREMA TOPICA TUBO</v>
          </cell>
          <cell r="E540" t="str">
            <v>UNIDAD</v>
          </cell>
          <cell r="F540">
            <v>0</v>
          </cell>
          <cell r="G540">
            <v>1</v>
          </cell>
          <cell r="H540" t="str">
            <v>OTROS MEDICAMENTOS N.C.P. PARA USO HUMANO TERAPÉUTICO O PROFILÁCTICO</v>
          </cell>
          <cell r="I540" t="str">
            <v>2.4.5.01.03.3.5.2.6.1.9.9.83</v>
          </cell>
          <cell r="J540">
            <v>28545</v>
          </cell>
        </row>
        <row r="541">
          <cell r="D541" t="str">
            <v xml:space="preserve">SULFASALAZINA 500mg TABLETA </v>
          </cell>
          <cell r="E541" t="str">
            <v>UNIDAD</v>
          </cell>
          <cell r="F541">
            <v>0</v>
          </cell>
          <cell r="G541">
            <v>1</v>
          </cell>
          <cell r="H541" t="str">
            <v>OTROS MEDICAMENTOS N.C.P. PARA USO HUMANO TERAPÉUTICO O PROFILÁCTICO</v>
          </cell>
          <cell r="I541" t="str">
            <v>2.4.5.01.03.3.5.2.6.1.9.9.83</v>
          </cell>
          <cell r="J541">
            <v>707</v>
          </cell>
        </row>
        <row r="542">
          <cell r="D542" t="str">
            <v xml:space="preserve">SULFATO DE BARIO 176g Granulado FRASCO </v>
          </cell>
          <cell r="E542" t="str">
            <v>UNIDAD</v>
          </cell>
          <cell r="F542">
            <v>0</v>
          </cell>
          <cell r="G542">
            <v>1</v>
          </cell>
          <cell r="H542" t="str">
            <v>OTROS MEDICAMENTOS N.C.P. PARA USO HUMANO TERAPÉUTICO O PROFILÁCTICO</v>
          </cell>
          <cell r="I542" t="str">
            <v>2.4.5.01.03.3.5.2.6.1.9.9.83</v>
          </cell>
          <cell r="J542">
            <v>88514</v>
          </cell>
        </row>
        <row r="543">
          <cell r="D543" t="str">
            <v xml:space="preserve">SULFATO DE ZINC 2mg/mL x 120mL SOLUCION ORAL FRASCO </v>
          </cell>
          <cell r="E543" t="str">
            <v>UNIDAD</v>
          </cell>
          <cell r="F543">
            <v>0</v>
          </cell>
          <cell r="G543">
            <v>1</v>
          </cell>
          <cell r="H543" t="str">
            <v>OTROS MEDICAMENTOS N.C.P. PARA USO HUMANO TERAPÉUTICO O PROFILÁCTICO</v>
          </cell>
          <cell r="I543" t="str">
            <v>2.4.5.01.03.3.5.2.6.1.9.9.83</v>
          </cell>
          <cell r="J543">
            <v>5260</v>
          </cell>
        </row>
        <row r="544">
          <cell r="D544" t="str">
            <v xml:space="preserve">SULFATO FERROSO 25mg/mL Hierro Elemental x 20 mL SOLUCION ORAL FRASCO GOTERO </v>
          </cell>
          <cell r="E544" t="str">
            <v>UNIDAD</v>
          </cell>
          <cell r="F544">
            <v>0</v>
          </cell>
          <cell r="G544">
            <v>1</v>
          </cell>
          <cell r="H544" t="str">
            <v>OTROS MEDICAMENTOS N.C.P. PARA USO HUMANO TERAPÉUTICO O PROFILÁCTICO</v>
          </cell>
          <cell r="I544" t="str">
            <v>2.4.5.01.03.3.5.2.6.1.9.9.83</v>
          </cell>
          <cell r="J544">
            <v>3069</v>
          </cell>
        </row>
        <row r="545">
          <cell r="D545" t="str">
            <v xml:space="preserve">SULFATO FERROSO 300mg TABLETA </v>
          </cell>
          <cell r="E545" t="str">
            <v>UNIDAD</v>
          </cell>
          <cell r="F545">
            <v>0</v>
          </cell>
          <cell r="G545">
            <v>1</v>
          </cell>
          <cell r="H545" t="str">
            <v>OTROS MEDICAMENTOS N.C.P. PARA USO HUMANO TERAPÉUTICO O PROFILÁCTICO</v>
          </cell>
          <cell r="I545" t="str">
            <v>2.4.5.01.03.3.5.2.6.1.9.9.83</v>
          </cell>
          <cell r="J545">
            <v>74</v>
          </cell>
        </row>
        <row r="546">
          <cell r="D546" t="str">
            <v xml:space="preserve">SURFACTANTE PULMONAR 100 mg/4 mL KIT VIAL </v>
          </cell>
          <cell r="E546" t="str">
            <v>UNIDAD</v>
          </cell>
          <cell r="F546" t="str">
            <v>Cir_13-2022</v>
          </cell>
          <cell r="G546">
            <v>1</v>
          </cell>
          <cell r="H546" t="str">
            <v>OTROS MEDICAMENTOS N.C.P. PARA USO HUMANO TERAPÉUTICO O PROFILÁCTICO</v>
          </cell>
          <cell r="I546" t="str">
            <v>2.4.5.01.03.3.5.2.6.1.9.9.83</v>
          </cell>
          <cell r="J546">
            <v>684828</v>
          </cell>
        </row>
        <row r="547">
          <cell r="D547" t="str">
            <v>SURFACTANTE PULMONAR 120 mg/1.5 mL AMPOLLA</v>
          </cell>
          <cell r="E547" t="str">
            <v>UNIDAD</v>
          </cell>
          <cell r="F547" t="str">
            <v>Cir_13-2022</v>
          </cell>
          <cell r="G547">
            <v>1</v>
          </cell>
          <cell r="H547" t="str">
            <v>OTROS MEDICAMENTOS N.C.P. PARA USO HUMANO TERAPÉUTICO O PROFILÁCTICO</v>
          </cell>
          <cell r="I547" t="str">
            <v>2.4.5.01.03.3.5.2.6.1.9.9.83</v>
          </cell>
          <cell r="J547">
            <v>821793</v>
          </cell>
        </row>
        <row r="548">
          <cell r="D548" t="str">
            <v xml:space="preserve">SUSTITUTO DEL PLASMA HUMANO  500 mL FRASCO </v>
          </cell>
          <cell r="E548" t="str">
            <v>UNIDAD</v>
          </cell>
          <cell r="F548">
            <v>0</v>
          </cell>
          <cell r="G548">
            <v>1</v>
          </cell>
          <cell r="H548" t="str">
            <v>OTROS MEDICAMENTOS N.C.P. PARA USO HUMANO TERAPÉUTICO O PROFILÁCTICO</v>
          </cell>
          <cell r="I548" t="str">
            <v>2.4.5.01.03.3.5.2.6.1.9.9.83</v>
          </cell>
          <cell r="J548">
            <v>72328</v>
          </cell>
        </row>
        <row r="549">
          <cell r="D549" t="str">
            <v xml:space="preserve">TAMOXIFENO CITRATO 20mg TABLETA </v>
          </cell>
          <cell r="E549" t="str">
            <v>UNIDAD</v>
          </cell>
          <cell r="F549">
            <v>0</v>
          </cell>
          <cell r="G549">
            <v>1</v>
          </cell>
          <cell r="H549" t="str">
            <v>OTROS MEDICAMENTOS N.C.P. PARA USO HUMANO TERAPÉUTICO O PROFILÁCTICO</v>
          </cell>
          <cell r="I549" t="str">
            <v>2.4.5.01.03.3.5.2.6.1.9.9.83</v>
          </cell>
          <cell r="J549">
            <v>479</v>
          </cell>
        </row>
        <row r="550">
          <cell r="D550" t="str">
            <v xml:space="preserve">TAMSULOSINA CLORHIDRATO 0.4mg CAPSULA DE LIBERACION MODIFICADA (REG) </v>
          </cell>
          <cell r="E550" t="str">
            <v>UNIDAD</v>
          </cell>
          <cell r="F550">
            <v>0</v>
          </cell>
          <cell r="G550">
            <v>1</v>
          </cell>
          <cell r="H550" t="str">
            <v>OTROS MEDICAMENTOS N.C.P. PARA USO HUMANO TERAPÉUTICO O PROFILÁCTICO</v>
          </cell>
          <cell r="I550" t="str">
            <v>2.4.5.01.03.3.5.2.6.1.9.9.83</v>
          </cell>
          <cell r="J550">
            <v>545</v>
          </cell>
        </row>
        <row r="551">
          <cell r="D551" t="str">
            <v>TELMISARTAN 80 MG TABLETA</v>
          </cell>
          <cell r="E551" t="str">
            <v>Und</v>
          </cell>
          <cell r="F551" t="str">
            <v>Cir_13-2022</v>
          </cell>
          <cell r="G551">
            <v>1</v>
          </cell>
          <cell r="H551" t="str">
            <v>OTROS MEDICAMENTOS N.C.P. PARA USO HUMANO TERAPÉUTICO O PROFILÁCTICO</v>
          </cell>
          <cell r="I551" t="str">
            <v>2.4.5.01.03.3.5.2.6.1.9.9.83</v>
          </cell>
          <cell r="J551">
            <v>560</v>
          </cell>
        </row>
        <row r="552">
          <cell r="D552" t="str">
            <v xml:space="preserve">TEMOZOLAMIDA 100mg CAPSULA (REG) </v>
          </cell>
          <cell r="E552" t="str">
            <v>UNIDAD</v>
          </cell>
          <cell r="F552" t="str">
            <v>Cir_13-2022</v>
          </cell>
          <cell r="G552">
            <v>1</v>
          </cell>
          <cell r="H552" t="str">
            <v>OTROS MEDICAMENTOS N.C.P. PARA USO HUMANO TERAPÉUTICO O PROFILÁCTICO</v>
          </cell>
          <cell r="I552" t="str">
            <v>2.4.5.01.03.3.5.2.6.1.9.9.83</v>
          </cell>
          <cell r="J552">
            <v>94792</v>
          </cell>
        </row>
        <row r="553">
          <cell r="D553" t="str">
            <v xml:space="preserve">TEMOZOLAMIDA 20mg CAPSULA (REG) </v>
          </cell>
          <cell r="E553" t="str">
            <v>UNIDAD</v>
          </cell>
          <cell r="F553" t="str">
            <v>Cir_13-2022</v>
          </cell>
          <cell r="G553">
            <v>1</v>
          </cell>
          <cell r="H553" t="str">
            <v>OTROS MEDICAMENTOS N.C.P. PARA USO HUMANO TERAPÉUTICO O PROFILÁCTICO</v>
          </cell>
          <cell r="I553" t="str">
            <v>2.4.5.01.03.3.5.2.6.1.9.9.83</v>
          </cell>
          <cell r="J553">
            <v>21407</v>
          </cell>
        </row>
        <row r="554">
          <cell r="D554" t="str">
            <v xml:space="preserve">TEOFILINA 125mg CAPSULA </v>
          </cell>
          <cell r="E554" t="str">
            <v>UNIDAD</v>
          </cell>
          <cell r="F554">
            <v>0</v>
          </cell>
          <cell r="G554">
            <v>1</v>
          </cell>
          <cell r="H554" t="str">
            <v>OTROS MEDICAMENTOS N.C.P. PARA USO HUMANO TERAPÉUTICO O PROFILÁCTICO</v>
          </cell>
          <cell r="I554" t="str">
            <v>2.4.5.01.03.3.5.2.6.1.9.9.83</v>
          </cell>
          <cell r="J554">
            <v>517</v>
          </cell>
        </row>
        <row r="555">
          <cell r="D555" t="str">
            <v>TERBUTALINA 0.5mg /1mL SOLUCION INYECTABLE  AMPOLLA</v>
          </cell>
          <cell r="E555" t="str">
            <v>UNIDAD</v>
          </cell>
          <cell r="F555">
            <v>0</v>
          </cell>
          <cell r="G555">
            <v>1</v>
          </cell>
          <cell r="H555" t="str">
            <v>OTROS MEDICAMENTOS N.C.P. PARA USO HUMANO TERAPÉUTICO O PROFILÁCTICO</v>
          </cell>
          <cell r="I555" t="str">
            <v>2.4.5.01.03.3.5.2.6.1.9.9.83</v>
          </cell>
          <cell r="J555">
            <v>7931</v>
          </cell>
        </row>
        <row r="556">
          <cell r="D556" t="str">
            <v xml:space="preserve">TERBUTALINA SULFATO 1% x 10mL SOLUCION PARA NEBULIZACION AMPOULEPACK </v>
          </cell>
          <cell r="E556" t="str">
            <v>UNIDAD</v>
          </cell>
          <cell r="F556">
            <v>0</v>
          </cell>
          <cell r="G556">
            <v>1</v>
          </cell>
          <cell r="H556" t="str">
            <v>OTROS MEDICAMENTOS N.C.P. PARA USO HUMANO TERAPÉUTICO O PROFILÁCTICO</v>
          </cell>
          <cell r="I556" t="str">
            <v>2.4.5.01.03.3.5.2.6.1.9.9.83</v>
          </cell>
          <cell r="J556">
            <v>17241</v>
          </cell>
        </row>
        <row r="557">
          <cell r="D557" t="str">
            <v xml:space="preserve">TIAMINA 1000mg/10mL SOLUCION INYECTABLE VIAL </v>
          </cell>
          <cell r="E557" t="str">
            <v>UNIDAD</v>
          </cell>
          <cell r="F557">
            <v>0</v>
          </cell>
          <cell r="G557">
            <v>1</v>
          </cell>
          <cell r="H557" t="str">
            <v>OTROS MEDICAMENTOS N.C.P. PARA USO HUMANO TERAPÉUTICO O PROFILÁCTICO</v>
          </cell>
          <cell r="I557" t="str">
            <v>2.4.5.01.03.3.5.2.6.1.9.9.83</v>
          </cell>
          <cell r="J557">
            <v>7800</v>
          </cell>
        </row>
        <row r="558">
          <cell r="D558" t="str">
            <v xml:space="preserve">TIAMINA 300mg TABLETA </v>
          </cell>
          <cell r="E558" t="str">
            <v>UNIDAD</v>
          </cell>
          <cell r="F558">
            <v>0</v>
          </cell>
          <cell r="G558">
            <v>1</v>
          </cell>
          <cell r="H558" t="str">
            <v>OTROS MEDICAMENTOS N.C.P. PARA USO HUMANO TERAPÉUTICO O PROFILÁCTICO</v>
          </cell>
          <cell r="I558" t="str">
            <v>2.4.5.01.03.3.5.2.6.1.9.9.83</v>
          </cell>
          <cell r="J558">
            <v>164</v>
          </cell>
        </row>
        <row r="559">
          <cell r="D559" t="str">
            <v xml:space="preserve">TICAGRELOR TABLETA X 90 MG </v>
          </cell>
          <cell r="E559" t="str">
            <v>UNIDAD</v>
          </cell>
          <cell r="F559" t="str">
            <v>Cir_13-2022</v>
          </cell>
          <cell r="G559">
            <v>1</v>
          </cell>
          <cell r="H559" t="str">
            <v>OTROS MEDICAMENTOS N.C.P. PARA USO HUMANO TERAPÉUTICO O PROFILÁCTICO</v>
          </cell>
          <cell r="I559" t="str">
            <v>2.4.5.01.03.3.5.2.6.1.9.9.83</v>
          </cell>
          <cell r="J559">
            <v>2153</v>
          </cell>
        </row>
        <row r="560">
          <cell r="D560" t="str">
            <v>TIGECICLINA 50mg POLVO PARA SOLUCION INYECTABLE VIAL (REG)</v>
          </cell>
          <cell r="E560" t="str">
            <v>UNIDAD</v>
          </cell>
          <cell r="F560" t="str">
            <v>Cir_13-2022</v>
          </cell>
          <cell r="G560">
            <v>1</v>
          </cell>
          <cell r="H560" t="str">
            <v>OTROS MEDICAMENTOS N.C.P. PARA USO HUMANO TERAPÉUTICO O PROFILÁCTICO</v>
          </cell>
          <cell r="I560" t="str">
            <v>2.4.5.01.03.3.5.2.6.1.9.9.83</v>
          </cell>
          <cell r="J560">
            <v>169161</v>
          </cell>
        </row>
        <row r="561">
          <cell r="D561" t="str">
            <v xml:space="preserve">TIMOLOL MALEATO 0.5% SOLUCION OFTALMICA 5ML (REG) </v>
          </cell>
          <cell r="E561" t="str">
            <v>UNIDAD</v>
          </cell>
          <cell r="F561" t="str">
            <v>Cir_13-2022</v>
          </cell>
          <cell r="G561">
            <v>1</v>
          </cell>
          <cell r="H561" t="str">
            <v>OTROS MEDICAMENTOS N.C.P. PARA USO HUMANO TERAPÉUTICO O PROFILÁCTICO</v>
          </cell>
          <cell r="I561" t="str">
            <v>2.4.5.01.03.3.5.2.6.1.9.9.83</v>
          </cell>
          <cell r="J561">
            <v>3512</v>
          </cell>
        </row>
        <row r="562">
          <cell r="D562" t="str">
            <v xml:space="preserve">TINIDAZOL 500mg TABLETA </v>
          </cell>
          <cell r="E562" t="str">
            <v>UNIDAD</v>
          </cell>
          <cell r="F562">
            <v>0</v>
          </cell>
          <cell r="G562">
            <v>1</v>
          </cell>
          <cell r="H562" t="str">
            <v>OTROS MEDICAMENTOS N.C.P. PARA USO HUMANO TERAPÉUTICO O PROFILÁCTICO</v>
          </cell>
          <cell r="I562" t="str">
            <v>2.4.5.01.03.3.5.2.6.1.9.9.83</v>
          </cell>
          <cell r="J562">
            <v>200</v>
          </cell>
        </row>
        <row r="563">
          <cell r="D563" t="str">
            <v>TIOPENTAL SODICO 1g POLVO PARA SOLUCION INYECTABLE VIAL</v>
          </cell>
          <cell r="E563" t="str">
            <v>UNIDAD</v>
          </cell>
          <cell r="F563">
            <v>0</v>
          </cell>
          <cell r="G563">
            <v>1</v>
          </cell>
          <cell r="H563" t="str">
            <v>OTROS MEDICAMENTOS N.C.P. PARA USO HUMANO TERAPÉUTICO O PROFILÁCTICO</v>
          </cell>
          <cell r="I563" t="str">
            <v>2.4.5.01.03.3.5.2.6.1.9.9.83</v>
          </cell>
          <cell r="J563">
            <v>23387</v>
          </cell>
        </row>
        <row r="564">
          <cell r="D564" t="str">
            <v xml:space="preserve">TOBRAMICINA 0.3% + DEXAMETASONA 0.1% x 5mL SUSPENSION OFTALMICA FRASCO </v>
          </cell>
          <cell r="E564" t="str">
            <v>UNIDAD</v>
          </cell>
          <cell r="F564">
            <v>0</v>
          </cell>
          <cell r="G564">
            <v>1</v>
          </cell>
          <cell r="H564" t="str">
            <v>OTROS MEDICAMENTOS N.C.P. PARA USO HUMANO TERAPÉUTICO O PROFILÁCTICO</v>
          </cell>
          <cell r="I564" t="str">
            <v>2.4.5.01.03.3.5.2.6.1.9.9.83</v>
          </cell>
          <cell r="J564">
            <v>12152</v>
          </cell>
        </row>
        <row r="565">
          <cell r="D565" t="str">
            <v xml:space="preserve">TOBRAMICINA 0.3% x 5mL SOLUCION OFTALMICA FRASCO GOTERO (REG) </v>
          </cell>
          <cell r="E565" t="str">
            <v>UNIDAD</v>
          </cell>
          <cell r="F565">
            <v>0</v>
          </cell>
          <cell r="G565">
            <v>1</v>
          </cell>
          <cell r="H565" t="str">
            <v>OTROS MEDICAMENTOS N.C.P. PARA USO HUMANO TERAPÉUTICO O PROFILÁCTICO</v>
          </cell>
          <cell r="I565" t="str">
            <v>2.4.5.01.03.3.5.2.6.1.9.9.83</v>
          </cell>
          <cell r="J565">
            <v>12697</v>
          </cell>
        </row>
        <row r="566">
          <cell r="D566" t="str">
            <v>TOPIRAMATO 25 MG TABLETAS RECUBIERTAS (REG)</v>
          </cell>
          <cell r="E566" t="str">
            <v>UNIDAD</v>
          </cell>
          <cell r="F566" t="str">
            <v>Cir_13-2022</v>
          </cell>
          <cell r="G566">
            <v>1</v>
          </cell>
          <cell r="H566" t="str">
            <v>OTROS MEDICAMENTOS N.C.P. PARA USO HUMANO TERAPÉUTICO O PROFILÁCTICO</v>
          </cell>
          <cell r="I566" t="str">
            <v>2.4.5.01.03.3.5.2.6.1.9.9.83</v>
          </cell>
          <cell r="J566">
            <v>491</v>
          </cell>
        </row>
        <row r="567">
          <cell r="D567" t="str">
            <v>TOPIRAMATO 50 mg TABLETA</v>
          </cell>
          <cell r="E567" t="str">
            <v>UNIDAD</v>
          </cell>
          <cell r="F567" t="str">
            <v>Cir_13-2022</v>
          </cell>
          <cell r="G567">
            <v>1</v>
          </cell>
          <cell r="H567" t="str">
            <v>OTROS MEDICAMENTOS N.C.P. PARA USO HUMANO TERAPÉUTICO O PROFILÁCTICO</v>
          </cell>
          <cell r="I567" t="str">
            <v>2.4.5.01.03.3.5.2.6.1.9.9.83</v>
          </cell>
          <cell r="J567">
            <v>983</v>
          </cell>
        </row>
        <row r="568">
          <cell r="D568" t="str">
            <v xml:space="preserve">TOXINA BOTULINICA 100UI POLVO PARA SOLUCION INYECTABLE VIAL (REG) </v>
          </cell>
          <cell r="E568" t="str">
            <v>UNIDAD</v>
          </cell>
          <cell r="F568" t="str">
            <v>Cir_13-2022</v>
          </cell>
          <cell r="G568">
            <v>1</v>
          </cell>
          <cell r="H568" t="str">
            <v>OTROS MEDICAMENTOS N.C.P. PARA USO HUMANO TERAPÉUTICO O PROFILÁCTICO</v>
          </cell>
          <cell r="I568" t="str">
            <v>2.4.5.01.03.3.5.2.6.1.9.9.83</v>
          </cell>
          <cell r="J568">
            <v>731673</v>
          </cell>
        </row>
        <row r="569">
          <cell r="D569" t="str">
            <v xml:space="preserve">TOXOIDE TETANICO 0.5mL SUSPENSION INYECTABLE VIAL </v>
          </cell>
          <cell r="E569" t="str">
            <v>UNIDAD</v>
          </cell>
          <cell r="F569">
            <v>0</v>
          </cell>
          <cell r="G569">
            <v>1</v>
          </cell>
          <cell r="H569" t="str">
            <v>OTROS MEDICAMENTOS N.C.P. PARA USO HUMANO TERAPÉUTICO O PROFILÁCTICO</v>
          </cell>
          <cell r="I569" t="str">
            <v>2.4.5.01.03.3.5.2.6.1.9.9.83</v>
          </cell>
          <cell r="J569">
            <v>15962</v>
          </cell>
        </row>
        <row r="570">
          <cell r="D570" t="str">
            <v xml:space="preserve">TRAMADOL 50mg/mL SOLUCION INYECTABLE AMPOLLA CORTA </v>
          </cell>
          <cell r="E570" t="str">
            <v>UNIDAD</v>
          </cell>
          <cell r="F570">
            <v>0</v>
          </cell>
          <cell r="G570">
            <v>1</v>
          </cell>
          <cell r="H570" t="str">
            <v>OTROS MEDICAMENTOS N.C.P. PARA USO HUMANO TERAPÉUTICO O PROFILÁCTICO</v>
          </cell>
          <cell r="I570" t="str">
            <v>2.4.5.01.03.3.5.2.6.1.9.9.83</v>
          </cell>
          <cell r="J570">
            <v>781</v>
          </cell>
        </row>
        <row r="571">
          <cell r="D571" t="str">
            <v xml:space="preserve">TRANEXAMICO ACIDO 500mg TABLETA </v>
          </cell>
          <cell r="E571" t="str">
            <v>UNIDAD</v>
          </cell>
          <cell r="F571">
            <v>0</v>
          </cell>
          <cell r="G571">
            <v>1</v>
          </cell>
          <cell r="H571" t="str">
            <v>OTROS MEDICAMENTOS N.C.P. PARA USO HUMANO TERAPÉUTICO O PROFILÁCTICO</v>
          </cell>
          <cell r="I571" t="str">
            <v>2.4.5.01.03.3.5.2.6.1.9.9.83</v>
          </cell>
          <cell r="J571">
            <v>1360</v>
          </cell>
        </row>
        <row r="572">
          <cell r="D572" t="str">
            <v>TRANEXAMICO ACIDO 500mg/5mL SOLUCION INYECTABLE</v>
          </cell>
          <cell r="E572" t="str">
            <v>UNIDAD</v>
          </cell>
          <cell r="F572">
            <v>0</v>
          </cell>
          <cell r="G572">
            <v>1</v>
          </cell>
          <cell r="H572" t="str">
            <v>OTROS MEDICAMENTOS N.C.P. PARA USO HUMANO TERAPÉUTICO O PROFILÁCTICO</v>
          </cell>
          <cell r="I572" t="str">
            <v>2.4.5.01.03.3.5.2.6.1.9.9.83</v>
          </cell>
          <cell r="J572">
            <v>9069</v>
          </cell>
        </row>
        <row r="573">
          <cell r="D573" t="str">
            <v>TRASTUZUMAB 440 mg/20 ml POLVO PARA SOLUCION INYECTABLE VIAL (REG)</v>
          </cell>
          <cell r="E573" t="str">
            <v>UNIDAD</v>
          </cell>
          <cell r="F573" t="str">
            <v>Cir_13-2022</v>
          </cell>
          <cell r="G573">
            <v>1</v>
          </cell>
          <cell r="H573" t="str">
            <v>OTROS MEDICAMENTOS N.C.P. PARA USO HUMANO TERAPÉUTICO O PROFILÁCTICO</v>
          </cell>
          <cell r="I573" t="str">
            <v>2.4.5.01.03.3.5.2.6.1.9.9.83</v>
          </cell>
          <cell r="J573">
            <v>4655172</v>
          </cell>
        </row>
        <row r="574">
          <cell r="D574" t="str">
            <v>TRASTUZUMAB-EMTANSINA AMPOLLA  100  MG</v>
          </cell>
          <cell r="E574" t="str">
            <v>UNIDAD</v>
          </cell>
          <cell r="F574" t="str">
            <v>Cir_13-2022</v>
          </cell>
          <cell r="G574">
            <v>1</v>
          </cell>
          <cell r="H574" t="str">
            <v>OTROS MEDICAMENTOS N.C.P. PARA USO HUMANO TERAPÉUTICO O PROFILÁCTICO</v>
          </cell>
          <cell r="I574" t="str">
            <v>2.4.5.01.03.3.5.2.6.1.9.9.83</v>
          </cell>
          <cell r="J574">
            <v>6338172</v>
          </cell>
        </row>
        <row r="575">
          <cell r="D575" t="str">
            <v>TRAZODONA 50MG TABLETA</v>
          </cell>
          <cell r="E575" t="str">
            <v>UNIDAD</v>
          </cell>
          <cell r="F575">
            <v>0</v>
          </cell>
          <cell r="G575">
            <v>1</v>
          </cell>
          <cell r="H575" t="str">
            <v>OTROS MEDICAMENTOS N.C.P. PARA USO HUMANO TERAPÉUTICO O PROFILÁCTICO</v>
          </cell>
          <cell r="I575" t="str">
            <v>2.4.5.01.03.3.5.2.6.1.9.9.83</v>
          </cell>
          <cell r="J575">
            <v>133</v>
          </cell>
        </row>
        <row r="576">
          <cell r="D576" t="str">
            <v>TRETINOINA 10mg  (ACIDO  TRANSRETINOICO) CAPSULA</v>
          </cell>
          <cell r="E576" t="str">
            <v>UNIDAD</v>
          </cell>
          <cell r="F576" t="str">
            <v>Cir_13-2022</v>
          </cell>
          <cell r="G576">
            <v>1</v>
          </cell>
          <cell r="H576" t="str">
            <v>OTROS MEDICAMENTOS N.C.P. PARA USO HUMANO TERAPÉUTICO O PROFILÁCTICO</v>
          </cell>
          <cell r="I576" t="str">
            <v>2.4.5.01.03.3.5.2.6.1.9.9.83</v>
          </cell>
          <cell r="J576">
            <v>9164</v>
          </cell>
        </row>
        <row r="577">
          <cell r="D577" t="str">
            <v>TRIAMCINOLONA ACETONIDA 40 mg/mL SUSPENSION INYECTABLE VIAL CUM(20017528-1)</v>
          </cell>
          <cell r="E577" t="str">
            <v>UNIDAD</v>
          </cell>
          <cell r="F577">
            <v>0</v>
          </cell>
          <cell r="G577">
            <v>1</v>
          </cell>
          <cell r="H577" t="str">
            <v>OTROS MEDICAMENTOS N.C.P. PARA USO HUMANO TERAPÉUTICO O PROFILÁCTICO</v>
          </cell>
          <cell r="I577" t="str">
            <v>2.4.5.01.03.3.5.2.6.1.9.9.83</v>
          </cell>
          <cell r="J577">
            <v>25429</v>
          </cell>
        </row>
        <row r="578">
          <cell r="D578" t="str">
            <v xml:space="preserve">TRIMETAZIDINA 35mg TABLETA (REG) </v>
          </cell>
          <cell r="E578" t="str">
            <v>UNIDAD</v>
          </cell>
          <cell r="F578" t="str">
            <v>Cir_13-2022</v>
          </cell>
          <cell r="G578">
            <v>1</v>
          </cell>
          <cell r="H578" t="str">
            <v>OTROS MEDICAMENTOS N.C.P. PARA USO HUMANO TERAPÉUTICO O PROFILÁCTICO</v>
          </cell>
          <cell r="I578" t="str">
            <v>2.4.5.01.03.3.5.2.6.1.9.9.83</v>
          </cell>
          <cell r="J578">
            <v>1097</v>
          </cell>
        </row>
        <row r="579">
          <cell r="D579" t="str">
            <v>TRIMETOPRIM 80mg+SULFAMETOXAZOL 400mg x 5ml SOLUCION INYECTABLE AMPOLLA</v>
          </cell>
          <cell r="E579" t="str">
            <v>UNIDAD</v>
          </cell>
          <cell r="F579">
            <v>0</v>
          </cell>
          <cell r="G579">
            <v>1</v>
          </cell>
          <cell r="H579" t="str">
            <v>OTROS MEDICAMENTOS N.C.P. PARA USO HUMANO TERAPÉUTICO O PROFILÁCTICO</v>
          </cell>
          <cell r="I579" t="str">
            <v>2.4.5.01.03.3.5.2.6.1.9.9.83</v>
          </cell>
          <cell r="J579">
            <v>4716</v>
          </cell>
        </row>
        <row r="580">
          <cell r="D580" t="str">
            <v>TRIMETOPRIM 8mg/mL+ SULFAMETOXAZOL 40mg/mL x (60mL) SUSPENSION ORAL FRASCO</v>
          </cell>
          <cell r="E580" t="str">
            <v>UNIDAD</v>
          </cell>
          <cell r="F580">
            <v>0</v>
          </cell>
          <cell r="G580">
            <v>1</v>
          </cell>
          <cell r="H580" t="str">
            <v>OTROS MEDICAMENTOS N.C.P. PARA USO HUMANO TERAPÉUTICO O PROFILÁCTICO</v>
          </cell>
          <cell r="I580" t="str">
            <v>2.4.5.01.03.3.5.2.6.1.9.9.83</v>
          </cell>
          <cell r="J580">
            <v>4897</v>
          </cell>
        </row>
        <row r="581">
          <cell r="D581" t="str">
            <v xml:space="preserve">TRIMETOPRIM SULFAMETOXAZOL 160/800mg TABLETA </v>
          </cell>
          <cell r="E581" t="str">
            <v>UNIDAD</v>
          </cell>
          <cell r="F581">
            <v>0</v>
          </cell>
          <cell r="G581">
            <v>1</v>
          </cell>
          <cell r="H581" t="str">
            <v>OTROS MEDICAMENTOS N.C.P. PARA USO HUMANO TERAPÉUTICO O PROFILÁCTICO</v>
          </cell>
          <cell r="I581" t="str">
            <v>2.4.5.01.03.3.5.2.6.1.9.9.83</v>
          </cell>
          <cell r="J581">
            <v>316</v>
          </cell>
        </row>
        <row r="582">
          <cell r="D582" t="str">
            <v xml:space="preserve">TRIMETOPRIM SULFAMETOXAZOL 80/400mg TABLETA </v>
          </cell>
          <cell r="E582" t="str">
            <v>UNIDAD</v>
          </cell>
          <cell r="F582">
            <v>0</v>
          </cell>
          <cell r="G582">
            <v>1</v>
          </cell>
          <cell r="H582" t="str">
            <v>OTROS MEDICAMENTOS N.C.P. PARA USO HUMANO TERAPÉUTICO O PROFILÁCTICO</v>
          </cell>
          <cell r="I582" t="str">
            <v>2.4.5.01.03.3.5.2.6.1.9.9.83</v>
          </cell>
          <cell r="J582">
            <v>272</v>
          </cell>
        </row>
        <row r="583">
          <cell r="D583" t="str">
            <v>TRIOXIDO DE ARSENICO 10mg SOLUCION INYECTABLE  VIAL</v>
          </cell>
          <cell r="E583" t="str">
            <v>UNIDAD</v>
          </cell>
          <cell r="F583">
            <v>0</v>
          </cell>
          <cell r="G583">
            <v>1</v>
          </cell>
          <cell r="H583" t="str">
            <v>OTROS MEDICAMENTOS N.C.P. PARA USO HUMANO TERAPÉUTICO O PROFILÁCTICO</v>
          </cell>
          <cell r="I583" t="str">
            <v>2.4.5.01.03.3.5.2.6.1.9.9.83</v>
          </cell>
          <cell r="J583">
            <v>3965517</v>
          </cell>
        </row>
        <row r="584">
          <cell r="D584" t="str">
            <v xml:space="preserve">TROPICAMIDA 1% x 15mL SOLUCION OFTALMICA FRASCO GOTERO </v>
          </cell>
          <cell r="E584" t="str">
            <v>UNIDAD</v>
          </cell>
          <cell r="F584">
            <v>0</v>
          </cell>
          <cell r="G584">
            <v>1</v>
          </cell>
          <cell r="H584" t="str">
            <v>OTROS MEDICAMENTOS N.C.P. PARA USO HUMANO TERAPÉUTICO O PROFILÁCTICO</v>
          </cell>
          <cell r="I584" t="str">
            <v>2.4.5.01.03.3.5.2.6.1.9.9.83</v>
          </cell>
          <cell r="J584">
            <v>32069</v>
          </cell>
        </row>
        <row r="585">
          <cell r="D585" t="str">
            <v xml:space="preserve">TROPICAMIDA 5mg + FENILEFRINA 50mg x 5mL SOLUCION OFTALMICA FRASCO GOTERO </v>
          </cell>
          <cell r="E585" t="str">
            <v>UNIDAD</v>
          </cell>
          <cell r="F585">
            <v>0</v>
          </cell>
          <cell r="G585">
            <v>1</v>
          </cell>
          <cell r="H585" t="str">
            <v>OTROS MEDICAMENTOS N.C.P. PARA USO HUMANO TERAPÉUTICO O PROFILÁCTICO</v>
          </cell>
          <cell r="I585" t="str">
            <v>2.4.5.01.03.3.5.2.6.1.9.9.83</v>
          </cell>
          <cell r="J585">
            <v>16505</v>
          </cell>
        </row>
        <row r="586">
          <cell r="D586" t="str">
            <v>URSODEOXICOLICO ACIDO 300mg TABLETA</v>
          </cell>
          <cell r="E586" t="str">
            <v>UNIDAD</v>
          </cell>
          <cell r="F586">
            <v>0</v>
          </cell>
          <cell r="G586">
            <v>1</v>
          </cell>
          <cell r="H586" t="str">
            <v>OTROS MEDICAMENTOS N.C.P. PARA USO HUMANO TERAPÉUTICO O PROFILÁCTICO</v>
          </cell>
          <cell r="I586" t="str">
            <v>2.4.5.01.03.3.5.2.6.1.9.9.83</v>
          </cell>
          <cell r="J586">
            <v>2009</v>
          </cell>
        </row>
        <row r="587">
          <cell r="D587" t="str">
            <v xml:space="preserve">VALGANCICLOVIR  450mg TABLETA (REG) </v>
          </cell>
          <cell r="E587" t="str">
            <v>UNIDAD</v>
          </cell>
          <cell r="F587" t="str">
            <v>Cir_13-2022</v>
          </cell>
          <cell r="G587">
            <v>1</v>
          </cell>
          <cell r="H587" t="str">
            <v>OTROS MEDICAMENTOS N.C.P. PARA USO HUMANO TERAPÉUTICO O PROFILÁCTICO</v>
          </cell>
          <cell r="I587" t="str">
            <v>2.4.5.01.03.3.5.2.6.1.9.9.83</v>
          </cell>
          <cell r="J587">
            <v>14103</v>
          </cell>
        </row>
        <row r="588">
          <cell r="D588" t="str">
            <v xml:space="preserve">VALGANCICLOVIR CLORHIDRATO 5g POLVO PARA SOLUCION ORAL FRASCO (50mg/mL) </v>
          </cell>
          <cell r="E588" t="str">
            <v>UNIDAD</v>
          </cell>
          <cell r="F588" t="str">
            <v>Cir_13-2022</v>
          </cell>
          <cell r="G588">
            <v>1</v>
          </cell>
          <cell r="H588" t="str">
            <v>OTROS MEDICAMENTOS N.C.P. PARA USO HUMANO TERAPÉUTICO O PROFILÁCTICO</v>
          </cell>
          <cell r="I588" t="str">
            <v>2.4.5.01.03.3.5.2.6.1.9.9.83</v>
          </cell>
          <cell r="J588">
            <v>967050</v>
          </cell>
        </row>
        <row r="589">
          <cell r="D589" t="str">
            <v xml:space="preserve">VALPROICO ACIDO 250mg CAPSULA  </v>
          </cell>
          <cell r="E589" t="str">
            <v>UNIDAD</v>
          </cell>
          <cell r="F589" t="str">
            <v>Cir_13-2022</v>
          </cell>
          <cell r="G589">
            <v>1</v>
          </cell>
          <cell r="H589" t="str">
            <v>OTROS MEDICAMENTOS N.C.P. PARA USO HUMANO TERAPÉUTICO O PROFILÁCTICO</v>
          </cell>
          <cell r="I589" t="str">
            <v>2.4.5.01.03.3.5.2.6.1.9.9.83</v>
          </cell>
          <cell r="J589">
            <v>310</v>
          </cell>
        </row>
        <row r="590">
          <cell r="D590" t="str">
            <v xml:space="preserve">VALPROICO ACIDO 250mg/5mL x 120mL JARABE FRASCO </v>
          </cell>
          <cell r="E590" t="str">
            <v>UNIDAD</v>
          </cell>
          <cell r="F590">
            <v>0</v>
          </cell>
          <cell r="G590">
            <v>1</v>
          </cell>
          <cell r="H590" t="str">
            <v>OTROS MEDICAMENTOS N.C.P. PARA USO HUMANO TERAPÉUTICO O PROFILÁCTICO</v>
          </cell>
          <cell r="I590" t="str">
            <v>2.4.5.01.03.3.5.2.6.1.9.9.83</v>
          </cell>
          <cell r="J590">
            <v>7890</v>
          </cell>
        </row>
        <row r="591">
          <cell r="D591" t="str">
            <v>VALPROICO ACIDO 500mg/5mL SOLUCION INYECTABLE VIAL  (REG)</v>
          </cell>
          <cell r="E591" t="str">
            <v>UNIDAD</v>
          </cell>
          <cell r="F591" t="str">
            <v>Cir_13-2022</v>
          </cell>
          <cell r="G591">
            <v>1</v>
          </cell>
          <cell r="H591" t="str">
            <v>OTROS MEDICAMENTOS N.C.P. PARA USO HUMANO TERAPÉUTICO O PROFILÁCTICO</v>
          </cell>
          <cell r="I591" t="str">
            <v>2.4.5.01.03.3.5.2.6.1.9.9.83</v>
          </cell>
          <cell r="J591">
            <v>14583</v>
          </cell>
        </row>
        <row r="592">
          <cell r="D592" t="str">
            <v>VALSARTAN / SACUBITRIL 50 MG  TABLETA</v>
          </cell>
          <cell r="E592" t="str">
            <v>Und</v>
          </cell>
          <cell r="F592" t="str">
            <v>Cir_13-2022</v>
          </cell>
          <cell r="G592">
            <v>1</v>
          </cell>
          <cell r="H592" t="str">
            <v>OTROS MEDICAMENTOS N.C.P. PARA USO HUMANO TERAPÉUTICO O PROFILÁCTICO</v>
          </cell>
          <cell r="I592" t="str">
            <v>2.4.5.01.03.3.5.2.6.1.9.9.83</v>
          </cell>
          <cell r="J592">
            <v>4271</v>
          </cell>
        </row>
        <row r="593">
          <cell r="D593" t="str">
            <v xml:space="preserve">VANCOMICINA 500mg POLVO PARA SOLUCION INYECTABLE VIAL </v>
          </cell>
          <cell r="E593" t="str">
            <v>UNIDAD</v>
          </cell>
          <cell r="F593">
            <v>0</v>
          </cell>
          <cell r="G593">
            <v>1</v>
          </cell>
          <cell r="H593" t="str">
            <v>OTROS MEDICAMENTOS N.C.P. PARA USO HUMANO TERAPÉUTICO O PROFILÁCTICO</v>
          </cell>
          <cell r="I593" t="str">
            <v>2.4.5.01.03.3.5.2.6.1.9.9.83</v>
          </cell>
          <cell r="J593">
            <v>43624</v>
          </cell>
        </row>
        <row r="594">
          <cell r="D594" t="str">
            <v xml:space="preserve">VASELINA PURA 453g CREMA USO TOPICA POTE </v>
          </cell>
          <cell r="E594" t="str">
            <v>UNIDAD</v>
          </cell>
          <cell r="F594">
            <v>0</v>
          </cell>
          <cell r="G594">
            <v>1</v>
          </cell>
          <cell r="H594" t="str">
            <v>OTROS MEDICAMENTOS N.C.P. PARA USO HUMANO TERAPÉUTICO O PROFILÁCTICO</v>
          </cell>
          <cell r="I594" t="str">
            <v>2.4.5.01.03.3.5.2.6.1.9.9.83</v>
          </cell>
          <cell r="J594">
            <v>22909</v>
          </cell>
        </row>
        <row r="595">
          <cell r="D595" t="str">
            <v>VINBLASTINA SULFATO 10mg POLVO PARA SOLUCION INYECTABLE VIAL</v>
          </cell>
          <cell r="E595" t="str">
            <v>UNIDAD</v>
          </cell>
          <cell r="F595">
            <v>0</v>
          </cell>
          <cell r="G595">
            <v>1</v>
          </cell>
          <cell r="H595" t="str">
            <v>OTROS MEDICAMENTOS N.C.P. PARA USO HUMANO TERAPÉUTICO O PROFILÁCTICO</v>
          </cell>
          <cell r="I595" t="str">
            <v>2.4.5.01.03.3.5.2.6.1.9.9.83</v>
          </cell>
          <cell r="J595">
            <v>60783</v>
          </cell>
        </row>
        <row r="596">
          <cell r="D596" t="str">
            <v xml:space="preserve">VINCRISTINA SULFATO 1 MG/1 ML POLVO PARA SOLUCION INYECTABLE VIAL </v>
          </cell>
          <cell r="E596" t="str">
            <v>UNIDAD</v>
          </cell>
          <cell r="F596">
            <v>0</v>
          </cell>
          <cell r="G596">
            <v>1</v>
          </cell>
          <cell r="H596" t="str">
            <v>OTROS MEDICAMENTOS N.C.P. PARA USO HUMANO TERAPÉUTICO O PROFILÁCTICO</v>
          </cell>
          <cell r="I596" t="str">
            <v>2.4.5.01.03.3.5.2.6.1.9.9.83</v>
          </cell>
          <cell r="J596">
            <v>32648</v>
          </cell>
        </row>
        <row r="597">
          <cell r="D597" t="str">
            <v xml:space="preserve">VITAMINA D3 5000 U.I CAPSULA BLANDA </v>
          </cell>
          <cell r="E597" t="str">
            <v>UNIDAD</v>
          </cell>
          <cell r="F597">
            <v>0</v>
          </cell>
          <cell r="G597">
            <v>1</v>
          </cell>
          <cell r="H597" t="str">
            <v>OTROS MEDICAMENTOS N.C.P. PARA USO HUMANO TERAPÉUTICO O PROFILÁCTICO</v>
          </cell>
          <cell r="I597" t="str">
            <v>2.4.5.01.03.3.5.2.6.1.9.9.83</v>
          </cell>
          <cell r="J597">
            <v>2628</v>
          </cell>
        </row>
        <row r="598">
          <cell r="D598" t="str">
            <v>VORICONAZOL 200mg POLVO PARA SOLUCION INYECTABLE VIAL (REG)</v>
          </cell>
          <cell r="E598" t="str">
            <v>UNIDAD</v>
          </cell>
          <cell r="F598" t="str">
            <v>Cir_13-2022</v>
          </cell>
          <cell r="G598">
            <v>1</v>
          </cell>
          <cell r="H598" t="str">
            <v>OTROS MEDICAMENTOS N.C.P. PARA USO HUMANO TERAPÉUTICO O PROFILÁCTICO</v>
          </cell>
          <cell r="I598" t="str">
            <v>2.4.5.01.03.3.5.2.6.1.9.9.83</v>
          </cell>
          <cell r="J598">
            <v>114000</v>
          </cell>
        </row>
        <row r="599">
          <cell r="D599" t="str">
            <v xml:space="preserve">VORICONAZOL 200mg TABLETA (REG) </v>
          </cell>
          <cell r="E599" t="str">
            <v>UNIDAD</v>
          </cell>
          <cell r="F599" t="str">
            <v>Cir_13-2022</v>
          </cell>
          <cell r="G599">
            <v>1</v>
          </cell>
          <cell r="H599" t="str">
            <v>OTROS MEDICAMENTOS N.C.P. PARA USO HUMANO TERAPÉUTICO O PROFILÁCTICO</v>
          </cell>
          <cell r="I599" t="str">
            <v>2.4.5.01.03.3.5.2.6.1.9.9.83</v>
          </cell>
          <cell r="J599">
            <v>14655</v>
          </cell>
        </row>
        <row r="600">
          <cell r="D600" t="str">
            <v xml:space="preserve">WARFARINA 5mg TABLETA </v>
          </cell>
          <cell r="E600" t="str">
            <v>UNIDAD</v>
          </cell>
          <cell r="F600">
            <v>0</v>
          </cell>
          <cell r="G600">
            <v>1</v>
          </cell>
          <cell r="H600" t="str">
            <v>OTROS MEDICAMENTOS N.C.P. PARA USO HUMANO TERAPÉUTICO O PROFILÁCTICO</v>
          </cell>
          <cell r="I600" t="str">
            <v>2.4.5.01.03.3.5.2.6.1.9.9.83</v>
          </cell>
          <cell r="J600">
            <v>217</v>
          </cell>
        </row>
        <row r="601">
          <cell r="D601" t="str">
            <v xml:space="preserve">YODOPOVIDONA 5% SLN OFTALMICA FRASCO 15mL </v>
          </cell>
          <cell r="E601" t="str">
            <v>UNIDAD</v>
          </cell>
          <cell r="F601">
            <v>0</v>
          </cell>
          <cell r="G601">
            <v>1</v>
          </cell>
          <cell r="H601" t="str">
            <v>OTROS MEDICAMENTOS N.C.P. PARA USO HUMANO TERAPÉUTICO O PROFILÁCTICO</v>
          </cell>
          <cell r="I601" t="str">
            <v>2.4.5.01.03.3.5.2.6.1.9.9.83</v>
          </cell>
          <cell r="J601">
            <v>154310</v>
          </cell>
        </row>
        <row r="602">
          <cell r="D602" t="str">
            <v xml:space="preserve">ZIDOVUDINA 10mg/mL x 240mL SOLUCION ORAL FRASCO </v>
          </cell>
          <cell r="E602" t="str">
            <v>UNIDAD</v>
          </cell>
          <cell r="F602">
            <v>0</v>
          </cell>
          <cell r="G602">
            <v>1</v>
          </cell>
          <cell r="H602" t="str">
            <v>OTROS MEDICAMENTOS N.C.P. PARA USO HUMANO TERAPÉUTICO O PROFILÁCTICO</v>
          </cell>
          <cell r="I602" t="str">
            <v>2.4.5.01.03.3.5.2.6.1.9.9.83</v>
          </cell>
          <cell r="J602">
            <v>45345</v>
          </cell>
        </row>
        <row r="603">
          <cell r="D603" t="str">
            <v xml:space="preserve">ZIDOVUDINA 200mg/20mL SOLUCION INYECTABLE VIAL </v>
          </cell>
          <cell r="E603" t="str">
            <v>UNIDAD</v>
          </cell>
          <cell r="F603">
            <v>0</v>
          </cell>
          <cell r="G603">
            <v>1</v>
          </cell>
          <cell r="H603" t="str">
            <v>OTROS MEDICAMENTOS N.C.P. PARA USO HUMANO TERAPÉUTICO O PROFILÁCTICO</v>
          </cell>
          <cell r="I603" t="str">
            <v>2.4.5.01.03.3.5.2.6.1.9.9.83</v>
          </cell>
          <cell r="J603">
            <v>119040</v>
          </cell>
        </row>
        <row r="604">
          <cell r="D604" t="str">
            <v>ZIDOVUDINA 300 MG TABLETA</v>
          </cell>
          <cell r="E604" t="str">
            <v>Und</v>
          </cell>
          <cell r="F604">
            <v>0</v>
          </cell>
          <cell r="G604">
            <v>1</v>
          </cell>
          <cell r="H604" t="str">
            <v>OTROS MEDICAMENTOS N.C.P. PARA USO HUMANO TERAPÉUTICO O PROFILÁCTICO</v>
          </cell>
          <cell r="I604" t="str">
            <v>2.4.5.01.03.3.5.2.6.1.9.9.83</v>
          </cell>
          <cell r="J604">
            <v>745</v>
          </cell>
        </row>
        <row r="605">
          <cell r="D605" t="str">
            <v xml:space="preserve">ZOLEDRONICO ACIDO 4mg/5mL SOLUCION INYECTABLE AMPOLLA (REG) </v>
          </cell>
          <cell r="E605" t="str">
            <v>UNIDAD</v>
          </cell>
          <cell r="F605" t="str">
            <v>Cir_13-2022</v>
          </cell>
          <cell r="G605">
            <v>1</v>
          </cell>
          <cell r="H605" t="str">
            <v>OTROS MEDICAMENTOS N.C.P. PARA USO HUMANO TERAPÉUTICO O PROFILÁCTICO</v>
          </cell>
          <cell r="I605" t="str">
            <v>2.4.5.01.03.3.5.2.6.1.9.9.83</v>
          </cell>
          <cell r="J605">
            <v>58103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N605"/>
  <sheetViews>
    <sheetView workbookViewId="0">
      <pane xSplit="6" ySplit="9" topLeftCell="G520" activePane="bottomRight" state="frozen"/>
      <selection pane="topRight" activeCell="F1" sqref="F1"/>
      <selection pane="bottomLeft" activeCell="A10" sqref="A10"/>
      <selection pane="bottomRight" sqref="A1:XFD1048576"/>
    </sheetView>
  </sheetViews>
  <sheetFormatPr baseColWidth="10" defaultColWidth="11.42578125" defaultRowHeight="15" x14ac:dyDescent="0.25"/>
  <cols>
    <col min="1" max="1" width="5.85546875" style="27" customWidth="1"/>
    <col min="2" max="2" width="11" style="27" bestFit="1" customWidth="1"/>
    <col min="3" max="3" width="16.85546875" style="27" bestFit="1" customWidth="1"/>
    <col min="4" max="4" width="41.28515625" style="27" customWidth="1"/>
    <col min="5" max="5" width="12.5703125" style="27" customWidth="1"/>
    <col min="6" max="6" width="12" style="27" customWidth="1"/>
    <col min="7" max="7" width="10" style="28" customWidth="1"/>
    <col min="8" max="8" width="17.5703125" style="28" customWidth="1"/>
    <col min="9" max="9" width="16.140625" style="27" customWidth="1"/>
    <col min="10" max="10" width="9.7109375" style="27" bestFit="1" customWidth="1"/>
    <col min="11" max="11" width="4.7109375" style="27" bestFit="1" customWidth="1"/>
    <col min="12" max="13" width="9.7109375" style="27" bestFit="1" customWidth="1"/>
    <col min="14" max="14" width="9" style="27" customWidth="1"/>
    <col min="15" max="17" width="8" style="27" customWidth="1"/>
    <col min="18" max="18" width="12.28515625" style="27" bestFit="1" customWidth="1"/>
    <col min="19" max="19" width="11.42578125" style="27"/>
    <col min="20" max="20" width="13.85546875" style="27" customWidth="1"/>
    <col min="21" max="21" width="14.28515625" style="27" bestFit="1" customWidth="1"/>
    <col min="22" max="22" width="15.140625" style="27" bestFit="1" customWidth="1"/>
    <col min="23" max="23" width="9.42578125" style="27" bestFit="1" customWidth="1"/>
    <col min="24" max="25" width="11.42578125" style="27"/>
    <col min="26" max="26" width="9.42578125" style="27" bestFit="1" customWidth="1"/>
    <col min="27" max="27" width="11.42578125" style="27"/>
    <col min="28" max="28" width="10.5703125" style="27" bestFit="1" customWidth="1"/>
    <col min="29" max="29" width="8.85546875" style="27" bestFit="1" customWidth="1"/>
    <col min="30" max="30" width="11.7109375" style="27" bestFit="1" customWidth="1"/>
    <col min="31" max="31" width="9.7109375" style="27" bestFit="1" customWidth="1"/>
    <col min="32" max="32" width="9.85546875" style="27" bestFit="1" customWidth="1"/>
    <col min="33" max="35" width="11.42578125" style="27"/>
    <col min="36" max="36" width="12.42578125" style="27" customWidth="1"/>
    <col min="37" max="16384" width="11.42578125" style="27"/>
  </cols>
  <sheetData>
    <row r="1" spans="1:40" s="1" customFormat="1" ht="31.5" customHeight="1" x14ac:dyDescent="0.35">
      <c r="A1" s="97" t="s">
        <v>16</v>
      </c>
      <c r="B1" s="97"/>
      <c r="C1" s="97"/>
      <c r="D1" s="97"/>
      <c r="E1" s="97"/>
      <c r="F1" s="97"/>
      <c r="G1" s="97"/>
      <c r="H1" s="96"/>
      <c r="I1" s="96"/>
      <c r="J1" s="96"/>
      <c r="K1" s="96"/>
      <c r="L1" s="96"/>
      <c r="M1" s="96"/>
      <c r="N1" s="7"/>
      <c r="O1" s="7"/>
      <c r="P1" s="7"/>
      <c r="Q1" s="7"/>
      <c r="R1" s="7"/>
      <c r="S1" s="4"/>
      <c r="T1" s="4"/>
      <c r="U1" s="4"/>
      <c r="V1" s="4"/>
    </row>
    <row r="2" spans="1:40" s="1" customFormat="1" x14ac:dyDescent="0.25">
      <c r="A2" s="98"/>
      <c r="B2" s="99"/>
      <c r="C2" s="3" t="s">
        <v>7</v>
      </c>
      <c r="D2" s="2"/>
      <c r="E2" s="100" t="s">
        <v>1</v>
      </c>
      <c r="F2" s="101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40" s="1" customFormat="1" x14ac:dyDescent="0.25">
      <c r="A3" s="98"/>
      <c r="B3" s="99"/>
      <c r="C3" s="3" t="s">
        <v>8</v>
      </c>
      <c r="D3" s="2"/>
      <c r="E3" s="100" t="s">
        <v>11</v>
      </c>
      <c r="F3" s="101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40" s="1" customFormat="1" x14ac:dyDescent="0.25">
      <c r="A4" s="98"/>
      <c r="B4" s="99"/>
      <c r="C4" s="3" t="s">
        <v>4</v>
      </c>
      <c r="D4" s="2"/>
      <c r="E4" s="100" t="s">
        <v>12</v>
      </c>
      <c r="F4" s="101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40" s="1" customFormat="1" x14ac:dyDescent="0.25">
      <c r="A5" s="98"/>
      <c r="B5" s="99"/>
      <c r="C5" s="3" t="s">
        <v>5</v>
      </c>
      <c r="D5" s="2"/>
      <c r="E5" s="100" t="s">
        <v>13</v>
      </c>
      <c r="F5" s="101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40" s="1" customFormat="1" x14ac:dyDescent="0.25">
      <c r="A6" s="98"/>
      <c r="B6" s="99"/>
      <c r="C6" s="3" t="s">
        <v>6</v>
      </c>
      <c r="D6" s="2"/>
      <c r="E6" s="100" t="s">
        <v>14</v>
      </c>
      <c r="F6" s="101"/>
      <c r="G6" s="19" t="s">
        <v>50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40" s="1" customFormat="1" x14ac:dyDescent="0.25">
      <c r="A7" s="98"/>
      <c r="B7" s="99"/>
      <c r="C7" s="3" t="s">
        <v>9</v>
      </c>
      <c r="D7" s="2"/>
      <c r="E7" s="100" t="s">
        <v>2</v>
      </c>
      <c r="F7" s="101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40" s="1" customFormat="1" x14ac:dyDescent="0.25">
      <c r="A8" s="98"/>
      <c r="B8" s="99"/>
      <c r="C8" s="3" t="s">
        <v>10</v>
      </c>
      <c r="D8" s="2"/>
      <c r="E8" s="100" t="s">
        <v>3</v>
      </c>
      <c r="F8" s="101"/>
      <c r="G8" s="5"/>
      <c r="H8" s="5"/>
      <c r="I8" s="5"/>
      <c r="J8" s="102" t="s">
        <v>745</v>
      </c>
      <c r="K8" s="103"/>
      <c r="L8" s="104"/>
      <c r="M8" s="5"/>
      <c r="N8" s="93" t="s">
        <v>746</v>
      </c>
      <c r="O8" s="94"/>
      <c r="P8" s="95"/>
      <c r="Q8" s="5"/>
      <c r="R8" s="5"/>
      <c r="S8" s="5"/>
      <c r="T8" s="5"/>
      <c r="U8" s="5"/>
      <c r="V8" s="5"/>
    </row>
    <row r="9" spans="1:40" s="1" customFormat="1" ht="63" customHeight="1" x14ac:dyDescent="0.25">
      <c r="A9" s="10" t="s">
        <v>17</v>
      </c>
      <c r="B9" s="11" t="s">
        <v>0</v>
      </c>
      <c r="C9" s="11" t="s">
        <v>15</v>
      </c>
      <c r="D9" s="12" t="s">
        <v>744</v>
      </c>
      <c r="E9" s="12" t="s">
        <v>18</v>
      </c>
      <c r="F9" s="13" t="s">
        <v>48</v>
      </c>
      <c r="G9" s="12" t="s">
        <v>19</v>
      </c>
      <c r="H9" s="12" t="s">
        <v>20</v>
      </c>
      <c r="I9" s="12" t="s">
        <v>21</v>
      </c>
      <c r="J9" s="14" t="s">
        <v>22</v>
      </c>
      <c r="K9" s="14" t="s">
        <v>23</v>
      </c>
      <c r="L9" s="14" t="s">
        <v>24</v>
      </c>
      <c r="M9" s="15" t="s">
        <v>25</v>
      </c>
      <c r="N9" s="14" t="s">
        <v>22</v>
      </c>
      <c r="O9" s="14" t="s">
        <v>23</v>
      </c>
      <c r="P9" s="14" t="s">
        <v>24</v>
      </c>
      <c r="Q9" s="15" t="s">
        <v>25</v>
      </c>
      <c r="R9" s="16" t="s">
        <v>26</v>
      </c>
      <c r="S9" s="16" t="s">
        <v>27</v>
      </c>
      <c r="T9" s="16" t="s">
        <v>28</v>
      </c>
      <c r="U9" s="16" t="s">
        <v>29</v>
      </c>
      <c r="V9" s="16" t="s">
        <v>30</v>
      </c>
      <c r="W9" s="16" t="s">
        <v>31</v>
      </c>
      <c r="X9" s="16" t="s">
        <v>32</v>
      </c>
      <c r="Y9" s="16" t="s">
        <v>33</v>
      </c>
      <c r="Z9" s="16" t="s">
        <v>34</v>
      </c>
      <c r="AA9" s="16" t="s">
        <v>35</v>
      </c>
      <c r="AB9" s="16" t="s">
        <v>46</v>
      </c>
      <c r="AC9" s="16" t="s">
        <v>49</v>
      </c>
      <c r="AD9" s="16" t="s">
        <v>47</v>
      </c>
      <c r="AE9" s="16" t="s">
        <v>36</v>
      </c>
      <c r="AF9" s="16" t="s">
        <v>37</v>
      </c>
      <c r="AG9" s="8" t="s">
        <v>38</v>
      </c>
      <c r="AH9" s="8" t="s">
        <v>39</v>
      </c>
      <c r="AI9" s="8" t="s">
        <v>40</v>
      </c>
      <c r="AJ9" s="8" t="s">
        <v>41</v>
      </c>
      <c r="AK9" s="8" t="s">
        <v>42</v>
      </c>
      <c r="AL9" s="8" t="s">
        <v>43</v>
      </c>
      <c r="AM9" s="9" t="s">
        <v>44</v>
      </c>
      <c r="AN9" s="9" t="s">
        <v>45</v>
      </c>
    </row>
    <row r="10" spans="1:40" s="26" customFormat="1" ht="42" x14ac:dyDescent="0.25">
      <c r="A10" s="22">
        <v>1</v>
      </c>
      <c r="B10" s="17">
        <v>51102322</v>
      </c>
      <c r="C10" s="17"/>
      <c r="D10" s="24" t="s">
        <v>137</v>
      </c>
      <c r="E10" s="18" t="s">
        <v>51</v>
      </c>
      <c r="F10" s="25" t="s">
        <v>52</v>
      </c>
      <c r="G10" s="29">
        <v>1</v>
      </c>
      <c r="H10" s="23" t="s">
        <v>53</v>
      </c>
      <c r="I10" s="22" t="s">
        <v>54</v>
      </c>
      <c r="J10" s="20">
        <f>VLOOKUP(D10,[1]Medicamentos!$D$10:$J$605,7,0)</f>
        <v>2384</v>
      </c>
      <c r="K10" s="20"/>
      <c r="L10" s="20">
        <f t="shared" ref="L10:L29" si="0">J10+K10</f>
        <v>2384</v>
      </c>
      <c r="M10" s="20">
        <f t="shared" ref="M10:M29" si="1">L10*G10</f>
        <v>2384</v>
      </c>
      <c r="N10" s="20"/>
      <c r="O10" s="20"/>
      <c r="P10" s="20"/>
      <c r="Q10" s="20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</row>
    <row r="11" spans="1:40" s="26" customFormat="1" ht="42" x14ac:dyDescent="0.25">
      <c r="A11" s="22">
        <v>2</v>
      </c>
      <c r="B11" s="17">
        <v>51111809</v>
      </c>
      <c r="C11" s="17"/>
      <c r="D11" s="24" t="s">
        <v>138</v>
      </c>
      <c r="E11" s="18" t="s">
        <v>51</v>
      </c>
      <c r="F11" s="25"/>
      <c r="G11" s="29">
        <v>1</v>
      </c>
      <c r="H11" s="23" t="s">
        <v>53</v>
      </c>
      <c r="I11" s="22" t="s">
        <v>55</v>
      </c>
      <c r="J11" s="20">
        <f>VLOOKUP(D11,[1]Medicamentos!$D$10:$J$605,7,0)</f>
        <v>386964</v>
      </c>
      <c r="K11" s="20"/>
      <c r="L11" s="20">
        <f t="shared" si="0"/>
        <v>386964</v>
      </c>
      <c r="M11" s="20">
        <f t="shared" si="1"/>
        <v>386964</v>
      </c>
      <c r="N11" s="20"/>
      <c r="O11" s="20"/>
      <c r="P11" s="20"/>
      <c r="Q11" s="20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</row>
    <row r="12" spans="1:40" s="26" customFormat="1" ht="42" x14ac:dyDescent="0.25">
      <c r="A12" s="22">
        <v>3</v>
      </c>
      <c r="B12" s="17">
        <v>51142001</v>
      </c>
      <c r="C12" s="17"/>
      <c r="D12" s="24" t="s">
        <v>139</v>
      </c>
      <c r="E12" s="18" t="s">
        <v>51</v>
      </c>
      <c r="F12" s="25"/>
      <c r="G12" s="29">
        <v>1</v>
      </c>
      <c r="H12" s="23" t="s">
        <v>53</v>
      </c>
      <c r="I12" s="22" t="s">
        <v>56</v>
      </c>
      <c r="J12" s="20">
        <f>VLOOKUP(D12,[1]Medicamentos!$D$10:$J$605,7,0)</f>
        <v>2241</v>
      </c>
      <c r="K12" s="20"/>
      <c r="L12" s="20">
        <f t="shared" si="0"/>
        <v>2241</v>
      </c>
      <c r="M12" s="20">
        <f t="shared" si="1"/>
        <v>2241</v>
      </c>
      <c r="N12" s="20"/>
      <c r="O12" s="20"/>
      <c r="P12" s="20"/>
      <c r="Q12" s="20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</row>
    <row r="13" spans="1:40" s="26" customFormat="1" ht="42" x14ac:dyDescent="0.25">
      <c r="A13" s="22">
        <v>4</v>
      </c>
      <c r="B13" s="17">
        <v>51142001</v>
      </c>
      <c r="C13" s="17"/>
      <c r="D13" s="24" t="s">
        <v>140</v>
      </c>
      <c r="E13" s="18" t="s">
        <v>51</v>
      </c>
      <c r="F13" s="25"/>
      <c r="G13" s="29">
        <v>1</v>
      </c>
      <c r="H13" s="23" t="s">
        <v>53</v>
      </c>
      <c r="I13" s="22" t="s">
        <v>57</v>
      </c>
      <c r="J13" s="20">
        <f>VLOOKUP(D13,[1]Medicamentos!$D$10:$J$605,7,0)</f>
        <v>264</v>
      </c>
      <c r="K13" s="20"/>
      <c r="L13" s="20">
        <f t="shared" si="0"/>
        <v>264</v>
      </c>
      <c r="M13" s="20">
        <f t="shared" si="1"/>
        <v>264</v>
      </c>
      <c r="N13" s="20"/>
      <c r="O13" s="20"/>
      <c r="P13" s="20"/>
      <c r="Q13" s="20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</row>
    <row r="14" spans="1:40" s="26" customFormat="1" ht="42" x14ac:dyDescent="0.25">
      <c r="A14" s="22">
        <v>5</v>
      </c>
      <c r="B14" s="17">
        <v>51142001</v>
      </c>
      <c r="C14" s="17"/>
      <c r="D14" s="24" t="s">
        <v>141</v>
      </c>
      <c r="E14" s="18" t="s">
        <v>51</v>
      </c>
      <c r="F14" s="25"/>
      <c r="G14" s="29">
        <v>1</v>
      </c>
      <c r="H14" s="23" t="s">
        <v>53</v>
      </c>
      <c r="I14" s="22" t="s">
        <v>58</v>
      </c>
      <c r="J14" s="20">
        <f>VLOOKUP(D14,[1]Medicamentos!$D$10:$J$605,7,0)</f>
        <v>60</v>
      </c>
      <c r="K14" s="20"/>
      <c r="L14" s="20">
        <f t="shared" si="0"/>
        <v>60</v>
      </c>
      <c r="M14" s="20">
        <f t="shared" si="1"/>
        <v>60</v>
      </c>
      <c r="N14" s="20"/>
      <c r="O14" s="20"/>
      <c r="P14" s="20"/>
      <c r="Q14" s="20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</row>
    <row r="15" spans="1:40" s="26" customFormat="1" ht="42" x14ac:dyDescent="0.25">
      <c r="A15" s="22">
        <v>6</v>
      </c>
      <c r="B15" s="17">
        <v>51142001</v>
      </c>
      <c r="C15" s="17"/>
      <c r="D15" s="24" t="s">
        <v>142</v>
      </c>
      <c r="E15" s="18" t="s">
        <v>51</v>
      </c>
      <c r="F15" s="25"/>
      <c r="G15" s="29">
        <v>1</v>
      </c>
      <c r="H15" s="23" t="s">
        <v>53</v>
      </c>
      <c r="I15" s="22" t="s">
        <v>59</v>
      </c>
      <c r="J15" s="20">
        <f>VLOOKUP(D15,[1]Medicamentos!$D$10:$J$605,7,0)</f>
        <v>399</v>
      </c>
      <c r="K15" s="20"/>
      <c r="L15" s="20">
        <f t="shared" si="0"/>
        <v>399</v>
      </c>
      <c r="M15" s="20">
        <f t="shared" si="1"/>
        <v>399</v>
      </c>
      <c r="N15" s="20"/>
      <c r="O15" s="20"/>
      <c r="P15" s="20"/>
      <c r="Q15" s="20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</row>
    <row r="16" spans="1:40" s="26" customFormat="1" ht="42" x14ac:dyDescent="0.25">
      <c r="A16" s="22">
        <v>7</v>
      </c>
      <c r="B16" s="17">
        <v>51142106</v>
      </c>
      <c r="C16" s="17"/>
      <c r="D16" s="24" t="s">
        <v>143</v>
      </c>
      <c r="E16" s="18" t="s">
        <v>51</v>
      </c>
      <c r="F16" s="25" t="s">
        <v>52</v>
      </c>
      <c r="G16" s="29">
        <v>1</v>
      </c>
      <c r="H16" s="23" t="s">
        <v>53</v>
      </c>
      <c r="I16" s="22" t="s">
        <v>60</v>
      </c>
      <c r="J16" s="20">
        <f>VLOOKUP(D16,[1]Medicamentos!$D$10:$J$605,7,0)</f>
        <v>738</v>
      </c>
      <c r="K16" s="20"/>
      <c r="L16" s="20">
        <f t="shared" si="0"/>
        <v>738</v>
      </c>
      <c r="M16" s="20">
        <f t="shared" si="1"/>
        <v>738</v>
      </c>
      <c r="N16" s="20"/>
      <c r="O16" s="20"/>
      <c r="P16" s="20"/>
      <c r="Q16" s="20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</row>
    <row r="17" spans="1:40" s="26" customFormat="1" ht="42" x14ac:dyDescent="0.25">
      <c r="A17" s="22">
        <v>8</v>
      </c>
      <c r="B17" s="17">
        <v>51141501</v>
      </c>
      <c r="C17" s="17"/>
      <c r="D17" s="24" t="s">
        <v>144</v>
      </c>
      <c r="E17" s="18" t="s">
        <v>51</v>
      </c>
      <c r="F17" s="25"/>
      <c r="G17" s="29">
        <v>1</v>
      </c>
      <c r="H17" s="23" t="s">
        <v>53</v>
      </c>
      <c r="I17" s="22" t="s">
        <v>61</v>
      </c>
      <c r="J17" s="20">
        <f>VLOOKUP(D17,[1]Medicamentos!$D$10:$J$605,7,0)</f>
        <v>731</v>
      </c>
      <c r="K17" s="20"/>
      <c r="L17" s="20">
        <f t="shared" si="0"/>
        <v>731</v>
      </c>
      <c r="M17" s="20">
        <f t="shared" si="1"/>
        <v>731</v>
      </c>
      <c r="N17" s="20"/>
      <c r="O17" s="20"/>
      <c r="P17" s="20"/>
      <c r="Q17" s="20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</row>
    <row r="18" spans="1:40" s="26" customFormat="1" ht="42" x14ac:dyDescent="0.25">
      <c r="A18" s="22">
        <v>9</v>
      </c>
      <c r="B18" s="17">
        <v>51161701</v>
      </c>
      <c r="C18" s="17"/>
      <c r="D18" s="24" t="s">
        <v>145</v>
      </c>
      <c r="E18" s="18" t="s">
        <v>51</v>
      </c>
      <c r="F18" s="25"/>
      <c r="G18" s="29">
        <v>1</v>
      </c>
      <c r="H18" s="23" t="s">
        <v>53</v>
      </c>
      <c r="I18" s="22" t="s">
        <v>62</v>
      </c>
      <c r="J18" s="20">
        <f>VLOOKUP(D18,[1]Medicamentos!$D$10:$J$605,7,0)</f>
        <v>6712</v>
      </c>
      <c r="K18" s="20"/>
      <c r="L18" s="20">
        <f t="shared" si="0"/>
        <v>6712</v>
      </c>
      <c r="M18" s="20">
        <f t="shared" si="1"/>
        <v>6712</v>
      </c>
      <c r="N18" s="20"/>
      <c r="O18" s="20"/>
      <c r="P18" s="20"/>
      <c r="Q18" s="20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</row>
    <row r="19" spans="1:40" s="26" customFormat="1" ht="42" x14ac:dyDescent="0.25">
      <c r="A19" s="22">
        <v>10</v>
      </c>
      <c r="B19" s="17">
        <v>51241101</v>
      </c>
      <c r="C19" s="17"/>
      <c r="D19" s="24" t="s">
        <v>146</v>
      </c>
      <c r="E19" s="18" t="s">
        <v>51</v>
      </c>
      <c r="F19" s="25"/>
      <c r="G19" s="29">
        <v>1</v>
      </c>
      <c r="H19" s="23" t="s">
        <v>53</v>
      </c>
      <c r="I19" s="22" t="s">
        <v>63</v>
      </c>
      <c r="J19" s="20">
        <f>VLOOKUP(D19,[1]Medicamentos!$D$10:$J$605,7,0)</f>
        <v>139655</v>
      </c>
      <c r="K19" s="20"/>
      <c r="L19" s="20">
        <f t="shared" si="0"/>
        <v>139655</v>
      </c>
      <c r="M19" s="20">
        <f t="shared" si="1"/>
        <v>139655</v>
      </c>
      <c r="N19" s="20"/>
      <c r="O19" s="20"/>
      <c r="P19" s="20"/>
      <c r="Q19" s="20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</row>
    <row r="20" spans="1:40" s="26" customFormat="1" ht="42" x14ac:dyDescent="0.25">
      <c r="A20" s="22">
        <v>11</v>
      </c>
      <c r="B20" s="17">
        <v>51102301</v>
      </c>
      <c r="C20" s="17"/>
      <c r="D20" s="24" t="s">
        <v>147</v>
      </c>
      <c r="E20" s="18" t="s">
        <v>51</v>
      </c>
      <c r="F20" s="25" t="s">
        <v>52</v>
      </c>
      <c r="G20" s="29">
        <v>1</v>
      </c>
      <c r="H20" s="23" t="s">
        <v>53</v>
      </c>
      <c r="I20" s="22" t="s">
        <v>64</v>
      </c>
      <c r="J20" s="20">
        <f>VLOOKUP(D20,[1]Medicamentos!$D$10:$J$605,7,0)</f>
        <v>47966</v>
      </c>
      <c r="K20" s="20"/>
      <c r="L20" s="20">
        <f t="shared" si="0"/>
        <v>47966</v>
      </c>
      <c r="M20" s="20">
        <f t="shared" si="1"/>
        <v>47966</v>
      </c>
      <c r="N20" s="20"/>
      <c r="O20" s="20"/>
      <c r="P20" s="20"/>
      <c r="Q20" s="20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</row>
    <row r="21" spans="1:40" s="26" customFormat="1" ht="42" x14ac:dyDescent="0.25">
      <c r="A21" s="22">
        <v>12</v>
      </c>
      <c r="B21" s="17">
        <v>51102301</v>
      </c>
      <c r="C21" s="17"/>
      <c r="D21" s="24" t="s">
        <v>148</v>
      </c>
      <c r="E21" s="18" t="s">
        <v>51</v>
      </c>
      <c r="F21" s="25"/>
      <c r="G21" s="29">
        <v>1</v>
      </c>
      <c r="H21" s="23" t="s">
        <v>53</v>
      </c>
      <c r="I21" s="22" t="s">
        <v>65</v>
      </c>
      <c r="J21" s="20">
        <f>VLOOKUP(D21,[1]Medicamentos!$D$10:$J$605,7,0)</f>
        <v>236</v>
      </c>
      <c r="K21" s="20"/>
      <c r="L21" s="20">
        <f t="shared" si="0"/>
        <v>236</v>
      </c>
      <c r="M21" s="20">
        <f t="shared" si="1"/>
        <v>236</v>
      </c>
      <c r="N21" s="20"/>
      <c r="O21" s="20"/>
      <c r="P21" s="20"/>
      <c r="Q21" s="20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</row>
    <row r="22" spans="1:40" s="26" customFormat="1" ht="42" x14ac:dyDescent="0.25">
      <c r="A22" s="22">
        <v>13</v>
      </c>
      <c r="B22" s="17">
        <v>51102301</v>
      </c>
      <c r="C22" s="17"/>
      <c r="D22" s="24" t="s">
        <v>149</v>
      </c>
      <c r="E22" s="18" t="s">
        <v>51</v>
      </c>
      <c r="F22" s="25"/>
      <c r="G22" s="29">
        <v>1</v>
      </c>
      <c r="H22" s="23" t="s">
        <v>53</v>
      </c>
      <c r="I22" s="22" t="s">
        <v>66</v>
      </c>
      <c r="J22" s="20">
        <f>VLOOKUP(D22,[1]Medicamentos!$D$10:$J$605,7,0)</f>
        <v>3872</v>
      </c>
      <c r="K22" s="20"/>
      <c r="L22" s="20">
        <f t="shared" si="0"/>
        <v>3872</v>
      </c>
      <c r="M22" s="20">
        <f t="shared" si="1"/>
        <v>3872</v>
      </c>
      <c r="N22" s="20"/>
      <c r="O22" s="20"/>
      <c r="P22" s="20"/>
      <c r="Q22" s="20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</row>
    <row r="23" spans="1:40" s="26" customFormat="1" ht="42" x14ac:dyDescent="0.25">
      <c r="A23" s="22">
        <v>14</v>
      </c>
      <c r="B23" s="17">
        <v>51142002</v>
      </c>
      <c r="C23" s="17"/>
      <c r="D23" s="24" t="s">
        <v>150</v>
      </c>
      <c r="E23" s="18" t="s">
        <v>51</v>
      </c>
      <c r="F23" s="25"/>
      <c r="G23" s="29">
        <v>1</v>
      </c>
      <c r="H23" s="23" t="s">
        <v>53</v>
      </c>
      <c r="I23" s="22" t="s">
        <v>67</v>
      </c>
      <c r="J23" s="20">
        <f>VLOOKUP(D23,[1]Medicamentos!$D$10:$J$605,7,0)</f>
        <v>47</v>
      </c>
      <c r="K23" s="20"/>
      <c r="L23" s="20">
        <f t="shared" si="0"/>
        <v>47</v>
      </c>
      <c r="M23" s="20">
        <f t="shared" si="1"/>
        <v>47</v>
      </c>
      <c r="N23" s="20"/>
      <c r="O23" s="20"/>
      <c r="P23" s="20"/>
      <c r="Q23" s="20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</row>
    <row r="24" spans="1:40" s="26" customFormat="1" ht="42" x14ac:dyDescent="0.25">
      <c r="A24" s="22">
        <v>15</v>
      </c>
      <c r="B24" s="17">
        <v>12162201</v>
      </c>
      <c r="C24" s="17"/>
      <c r="D24" s="24" t="s">
        <v>151</v>
      </c>
      <c r="E24" s="18" t="s">
        <v>51</v>
      </c>
      <c r="F24" s="25"/>
      <c r="G24" s="29">
        <v>1</v>
      </c>
      <c r="H24" s="23" t="s">
        <v>53</v>
      </c>
      <c r="I24" s="22" t="s">
        <v>68</v>
      </c>
      <c r="J24" s="20">
        <f>VLOOKUP(D24,[1]Medicamentos!$D$10:$J$605,7,0)</f>
        <v>8343</v>
      </c>
      <c r="K24" s="20"/>
      <c r="L24" s="20">
        <f t="shared" si="0"/>
        <v>8343</v>
      </c>
      <c r="M24" s="20">
        <f t="shared" si="1"/>
        <v>8343</v>
      </c>
      <c r="N24" s="20"/>
      <c r="O24" s="20"/>
      <c r="P24" s="20"/>
      <c r="Q24" s="20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</row>
    <row r="25" spans="1:40" s="26" customFormat="1" ht="42" x14ac:dyDescent="0.25">
      <c r="A25" s="22">
        <v>16</v>
      </c>
      <c r="B25" s="17">
        <v>51241200</v>
      </c>
      <c r="C25" s="17"/>
      <c r="D25" s="24" t="s">
        <v>152</v>
      </c>
      <c r="E25" s="18" t="s">
        <v>51</v>
      </c>
      <c r="F25" s="25"/>
      <c r="G25" s="29">
        <v>1</v>
      </c>
      <c r="H25" s="23" t="s">
        <v>53</v>
      </c>
      <c r="I25" s="22" t="s">
        <v>69</v>
      </c>
      <c r="J25" s="20">
        <f>VLOOKUP(D25,[1]Medicamentos!$D$10:$J$605,7,0)</f>
        <v>19303</v>
      </c>
      <c r="K25" s="20"/>
      <c r="L25" s="20">
        <f t="shared" si="0"/>
        <v>19303</v>
      </c>
      <c r="M25" s="20">
        <f t="shared" si="1"/>
        <v>19303</v>
      </c>
      <c r="N25" s="20"/>
      <c r="O25" s="20"/>
      <c r="P25" s="20"/>
      <c r="Q25" s="20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</row>
    <row r="26" spans="1:40" s="26" customFormat="1" ht="42" x14ac:dyDescent="0.25">
      <c r="A26" s="22">
        <v>17</v>
      </c>
      <c r="B26" s="17">
        <v>51241200</v>
      </c>
      <c r="C26" s="17"/>
      <c r="D26" s="24" t="s">
        <v>153</v>
      </c>
      <c r="E26" s="18" t="s">
        <v>51</v>
      </c>
      <c r="F26" s="25"/>
      <c r="G26" s="29">
        <v>1</v>
      </c>
      <c r="H26" s="23" t="s">
        <v>53</v>
      </c>
      <c r="I26" s="22" t="s">
        <v>70</v>
      </c>
      <c r="J26" s="20">
        <f>VLOOKUP(D26,[1]Medicamentos!$D$10:$J$605,7,0)</f>
        <v>17300</v>
      </c>
      <c r="K26" s="20"/>
      <c r="L26" s="20">
        <f t="shared" si="0"/>
        <v>17300</v>
      </c>
      <c r="M26" s="20">
        <f t="shared" si="1"/>
        <v>17300</v>
      </c>
      <c r="N26" s="20"/>
      <c r="O26" s="20"/>
      <c r="P26" s="20"/>
      <c r="Q26" s="20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</row>
    <row r="27" spans="1:40" s="26" customFormat="1" ht="42" x14ac:dyDescent="0.25">
      <c r="A27" s="22">
        <v>18</v>
      </c>
      <c r="B27" s="17">
        <v>51191902</v>
      </c>
      <c r="C27" s="17"/>
      <c r="D27" s="24" t="s">
        <v>154</v>
      </c>
      <c r="E27" s="18" t="s">
        <v>51</v>
      </c>
      <c r="F27" s="25"/>
      <c r="G27" s="29">
        <v>1</v>
      </c>
      <c r="H27" s="23" t="s">
        <v>53</v>
      </c>
      <c r="I27" s="22" t="s">
        <v>71</v>
      </c>
      <c r="J27" s="20">
        <f>VLOOKUP(D27,[1]Medicamentos!$D$10:$J$605,7,0)</f>
        <v>122481</v>
      </c>
      <c r="K27" s="20"/>
      <c r="L27" s="20">
        <f t="shared" si="0"/>
        <v>122481</v>
      </c>
      <c r="M27" s="20">
        <f t="shared" si="1"/>
        <v>122481</v>
      </c>
      <c r="N27" s="20"/>
      <c r="O27" s="20"/>
      <c r="P27" s="20"/>
      <c r="Q27" s="20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</row>
    <row r="28" spans="1:40" s="26" customFormat="1" ht="42" x14ac:dyDescent="0.25">
      <c r="A28" s="22">
        <v>19</v>
      </c>
      <c r="B28" s="17">
        <v>51121501</v>
      </c>
      <c r="C28" s="17"/>
      <c r="D28" s="24" t="s">
        <v>155</v>
      </c>
      <c r="E28" s="18" t="s">
        <v>51</v>
      </c>
      <c r="F28" s="25" t="s">
        <v>52</v>
      </c>
      <c r="G28" s="29">
        <v>1</v>
      </c>
      <c r="H28" s="23" t="s">
        <v>53</v>
      </c>
      <c r="I28" s="22" t="s">
        <v>72</v>
      </c>
      <c r="J28" s="20">
        <f>VLOOKUP(D28,[1]Medicamentos!$D$10:$J$605,7,0)</f>
        <v>27315</v>
      </c>
      <c r="K28" s="20"/>
      <c r="L28" s="20">
        <f t="shared" si="0"/>
        <v>27315</v>
      </c>
      <c r="M28" s="20">
        <f t="shared" si="1"/>
        <v>27315</v>
      </c>
      <c r="N28" s="20"/>
      <c r="O28" s="20"/>
      <c r="P28" s="20"/>
      <c r="Q28" s="20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</row>
    <row r="29" spans="1:40" s="26" customFormat="1" ht="42" x14ac:dyDescent="0.25">
      <c r="A29" s="22">
        <v>20</v>
      </c>
      <c r="B29" s="17">
        <v>41104213</v>
      </c>
      <c r="C29" s="17"/>
      <c r="D29" s="24" t="s">
        <v>156</v>
      </c>
      <c r="E29" s="18" t="s">
        <v>51</v>
      </c>
      <c r="F29" s="25"/>
      <c r="G29" s="29">
        <v>1</v>
      </c>
      <c r="H29" s="23" t="s">
        <v>53</v>
      </c>
      <c r="I29" s="22" t="s">
        <v>73</v>
      </c>
      <c r="J29" s="20">
        <f>VLOOKUP(D29,[1]Medicamentos!$D$10:$J$605,7,0)</f>
        <v>26734</v>
      </c>
      <c r="K29" s="20"/>
      <c r="L29" s="20">
        <f t="shared" si="0"/>
        <v>26734</v>
      </c>
      <c r="M29" s="20">
        <f t="shared" si="1"/>
        <v>26734</v>
      </c>
      <c r="N29" s="20"/>
      <c r="O29" s="20"/>
      <c r="P29" s="20"/>
      <c r="Q29" s="20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</row>
    <row r="30" spans="1:40" s="26" customFormat="1" ht="42" x14ac:dyDescent="0.25">
      <c r="A30" s="22">
        <v>21</v>
      </c>
      <c r="B30" s="17">
        <v>41104213</v>
      </c>
      <c r="C30" s="17"/>
      <c r="D30" s="24" t="s">
        <v>157</v>
      </c>
      <c r="E30" s="18" t="s">
        <v>51</v>
      </c>
      <c r="F30" s="25"/>
      <c r="G30" s="29">
        <v>1</v>
      </c>
      <c r="H30" s="23" t="s">
        <v>53</v>
      </c>
      <c r="I30" s="22" t="s">
        <v>74</v>
      </c>
      <c r="J30" s="20">
        <f>VLOOKUP(D30,[1]Medicamentos!$D$10:$J$605,7,0)</f>
        <v>4317</v>
      </c>
      <c r="K30" s="20"/>
      <c r="L30" s="20">
        <f t="shared" ref="L30:L93" si="2">J30+K30</f>
        <v>4317</v>
      </c>
      <c r="M30" s="20">
        <f t="shared" ref="M30:M93" si="3">L30*G30</f>
        <v>4317</v>
      </c>
      <c r="N30" s="20"/>
      <c r="O30" s="20"/>
      <c r="P30" s="20"/>
      <c r="Q30" s="20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</row>
    <row r="31" spans="1:40" s="26" customFormat="1" ht="42" x14ac:dyDescent="0.25">
      <c r="A31" s="22">
        <v>22</v>
      </c>
      <c r="B31" s="17">
        <v>51101701</v>
      </c>
      <c r="C31" s="17"/>
      <c r="D31" s="24" t="s">
        <v>158</v>
      </c>
      <c r="E31" s="18" t="s">
        <v>51</v>
      </c>
      <c r="F31" s="25"/>
      <c r="G31" s="29">
        <v>1</v>
      </c>
      <c r="H31" s="23" t="s">
        <v>53</v>
      </c>
      <c r="I31" s="22" t="s">
        <v>75</v>
      </c>
      <c r="J31" s="20">
        <f>VLOOKUP(D31,[1]Medicamentos!$D$10:$J$605,7,0)</f>
        <v>381</v>
      </c>
      <c r="K31" s="20"/>
      <c r="L31" s="20">
        <f t="shared" si="2"/>
        <v>381</v>
      </c>
      <c r="M31" s="20">
        <f t="shared" si="3"/>
        <v>381</v>
      </c>
      <c r="N31" s="20"/>
      <c r="O31" s="20"/>
      <c r="P31" s="20"/>
      <c r="Q31" s="20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</row>
    <row r="32" spans="1:40" s="26" customFormat="1" ht="42" x14ac:dyDescent="0.25">
      <c r="A32" s="22">
        <v>23</v>
      </c>
      <c r="B32" s="17">
        <v>51101701</v>
      </c>
      <c r="C32" s="17"/>
      <c r="D32" s="24" t="s">
        <v>159</v>
      </c>
      <c r="E32" s="18" t="s">
        <v>51</v>
      </c>
      <c r="F32" s="25"/>
      <c r="G32" s="29">
        <v>1</v>
      </c>
      <c r="H32" s="23" t="s">
        <v>53</v>
      </c>
      <c r="I32" s="22" t="s">
        <v>76</v>
      </c>
      <c r="J32" s="20">
        <f>VLOOKUP(D32,[1]Medicamentos!$D$10:$J$605,7,0)</f>
        <v>1717</v>
      </c>
      <c r="K32" s="20"/>
      <c r="L32" s="20">
        <f t="shared" si="2"/>
        <v>1717</v>
      </c>
      <c r="M32" s="20">
        <f t="shared" si="3"/>
        <v>1717</v>
      </c>
      <c r="N32" s="20"/>
      <c r="O32" s="20"/>
      <c r="P32" s="20"/>
      <c r="Q32" s="20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</row>
    <row r="33" spans="1:40" s="26" customFormat="1" ht="42" x14ac:dyDescent="0.25">
      <c r="A33" s="22">
        <v>24</v>
      </c>
      <c r="B33" s="17">
        <v>51131909</v>
      </c>
      <c r="C33" s="17"/>
      <c r="D33" s="24" t="s">
        <v>160</v>
      </c>
      <c r="E33" s="18" t="s">
        <v>51</v>
      </c>
      <c r="F33" s="25"/>
      <c r="G33" s="29">
        <v>1</v>
      </c>
      <c r="H33" s="23" t="s">
        <v>53</v>
      </c>
      <c r="I33" s="22" t="s">
        <v>77</v>
      </c>
      <c r="J33" s="20">
        <f>VLOOKUP(D33,[1]Medicamentos!$D$10:$J$605,7,0)</f>
        <v>190448</v>
      </c>
      <c r="K33" s="20"/>
      <c r="L33" s="20">
        <f t="shared" si="2"/>
        <v>190448</v>
      </c>
      <c r="M33" s="20">
        <f t="shared" si="3"/>
        <v>190448</v>
      </c>
      <c r="N33" s="20"/>
      <c r="O33" s="20"/>
      <c r="P33" s="20"/>
      <c r="Q33" s="20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</row>
    <row r="34" spans="1:40" s="26" customFormat="1" ht="42" x14ac:dyDescent="0.25">
      <c r="A34" s="22">
        <v>25</v>
      </c>
      <c r="B34" s="17">
        <v>51182406</v>
      </c>
      <c r="C34" s="17"/>
      <c r="D34" s="24" t="s">
        <v>161</v>
      </c>
      <c r="E34" s="18" t="s">
        <v>51</v>
      </c>
      <c r="F34" s="25"/>
      <c r="G34" s="29">
        <v>1</v>
      </c>
      <c r="H34" s="23" t="s">
        <v>53</v>
      </c>
      <c r="I34" s="22" t="s">
        <v>78</v>
      </c>
      <c r="J34" s="20">
        <f>VLOOKUP(D34,[1]Medicamentos!$D$10:$J$605,7,0)</f>
        <v>538</v>
      </c>
      <c r="K34" s="20"/>
      <c r="L34" s="20">
        <f t="shared" si="2"/>
        <v>538</v>
      </c>
      <c r="M34" s="20">
        <f t="shared" si="3"/>
        <v>538</v>
      </c>
      <c r="N34" s="20"/>
      <c r="O34" s="20"/>
      <c r="P34" s="20"/>
      <c r="Q34" s="20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</row>
    <row r="35" spans="1:40" s="26" customFormat="1" ht="42" x14ac:dyDescent="0.25">
      <c r="A35" s="22">
        <v>26</v>
      </c>
      <c r="B35" s="17">
        <v>51121708</v>
      </c>
      <c r="C35" s="17"/>
      <c r="D35" s="24" t="s">
        <v>162</v>
      </c>
      <c r="E35" s="18" t="s">
        <v>51</v>
      </c>
      <c r="F35" s="25"/>
      <c r="G35" s="29">
        <v>1</v>
      </c>
      <c r="H35" s="23" t="s">
        <v>53</v>
      </c>
      <c r="I35" s="22" t="s">
        <v>79</v>
      </c>
      <c r="J35" s="20">
        <f>VLOOKUP(D35,[1]Medicamentos!$D$10:$J$605,7,0)</f>
        <v>2116</v>
      </c>
      <c r="K35" s="20"/>
      <c r="L35" s="20">
        <f t="shared" si="2"/>
        <v>2116</v>
      </c>
      <c r="M35" s="20">
        <f t="shared" si="3"/>
        <v>2116</v>
      </c>
      <c r="N35" s="20"/>
      <c r="O35" s="20"/>
      <c r="P35" s="20"/>
      <c r="Q35" s="20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</row>
    <row r="36" spans="1:40" s="26" customFormat="1" ht="42" x14ac:dyDescent="0.25">
      <c r="A36" s="22">
        <v>27</v>
      </c>
      <c r="B36" s="17">
        <v>51191603</v>
      </c>
      <c r="C36" s="17"/>
      <c r="D36" s="24" t="s">
        <v>163</v>
      </c>
      <c r="E36" s="18" t="s">
        <v>51</v>
      </c>
      <c r="F36" s="25"/>
      <c r="G36" s="29">
        <v>1</v>
      </c>
      <c r="H36" s="23" t="s">
        <v>53</v>
      </c>
      <c r="I36" s="22" t="s">
        <v>80</v>
      </c>
      <c r="J36" s="20">
        <f>VLOOKUP(D36,[1]Medicamentos!$D$10:$J$605,7,0)</f>
        <v>20269</v>
      </c>
      <c r="K36" s="20"/>
      <c r="L36" s="20">
        <f t="shared" si="2"/>
        <v>20269</v>
      </c>
      <c r="M36" s="20">
        <f t="shared" si="3"/>
        <v>20269</v>
      </c>
      <c r="N36" s="20"/>
      <c r="O36" s="20"/>
      <c r="P36" s="20"/>
      <c r="Q36" s="20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</row>
    <row r="37" spans="1:40" s="26" customFormat="1" ht="42" x14ac:dyDescent="0.25">
      <c r="A37" s="22">
        <v>28</v>
      </c>
      <c r="B37" s="17">
        <v>51191603</v>
      </c>
      <c r="C37" s="17"/>
      <c r="D37" s="24" t="s">
        <v>164</v>
      </c>
      <c r="E37" s="18" t="s">
        <v>51</v>
      </c>
      <c r="F37" s="25"/>
      <c r="G37" s="29">
        <v>1</v>
      </c>
      <c r="H37" s="23" t="s">
        <v>53</v>
      </c>
      <c r="I37" s="22" t="s">
        <v>81</v>
      </c>
      <c r="J37" s="20">
        <f>VLOOKUP(D37,[1]Medicamentos!$D$10:$J$605,7,0)</f>
        <v>58997</v>
      </c>
      <c r="K37" s="20"/>
      <c r="L37" s="20">
        <f t="shared" si="2"/>
        <v>58997</v>
      </c>
      <c r="M37" s="20">
        <f t="shared" si="3"/>
        <v>58997</v>
      </c>
      <c r="N37" s="20"/>
      <c r="O37" s="20"/>
      <c r="P37" s="20"/>
      <c r="Q37" s="20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</row>
    <row r="38" spans="1:40" s="26" customFormat="1" ht="42" x14ac:dyDescent="0.25">
      <c r="A38" s="22">
        <v>29</v>
      </c>
      <c r="B38" s="17">
        <v>51191603</v>
      </c>
      <c r="C38" s="17"/>
      <c r="D38" s="24" t="s">
        <v>165</v>
      </c>
      <c r="E38" s="18" t="s">
        <v>51</v>
      </c>
      <c r="F38" s="25"/>
      <c r="G38" s="29">
        <v>1</v>
      </c>
      <c r="H38" s="23" t="s">
        <v>53</v>
      </c>
      <c r="I38" s="22" t="s">
        <v>82</v>
      </c>
      <c r="J38" s="20">
        <f>VLOOKUP(D38,[1]Medicamentos!$D$10:$J$605,7,0)</f>
        <v>58997</v>
      </c>
      <c r="K38" s="20"/>
      <c r="L38" s="20">
        <f t="shared" si="2"/>
        <v>58997</v>
      </c>
      <c r="M38" s="20">
        <f t="shared" si="3"/>
        <v>58997</v>
      </c>
      <c r="N38" s="20"/>
      <c r="O38" s="20"/>
      <c r="P38" s="20"/>
      <c r="Q38" s="20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</row>
    <row r="39" spans="1:40" s="26" customFormat="1" ht="42" x14ac:dyDescent="0.25">
      <c r="A39" s="22">
        <v>30</v>
      </c>
      <c r="B39" s="17">
        <v>51191603</v>
      </c>
      <c r="C39" s="17"/>
      <c r="D39" s="24" t="s">
        <v>166</v>
      </c>
      <c r="E39" s="18" t="s">
        <v>51</v>
      </c>
      <c r="F39" s="25"/>
      <c r="G39" s="29">
        <v>1</v>
      </c>
      <c r="H39" s="23" t="s">
        <v>53</v>
      </c>
      <c r="I39" s="22" t="s">
        <v>83</v>
      </c>
      <c r="J39" s="20">
        <f>VLOOKUP(D39,[1]Medicamentos!$D$10:$J$605,7,0)</f>
        <v>18464</v>
      </c>
      <c r="K39" s="20"/>
      <c r="L39" s="20">
        <f t="shared" si="2"/>
        <v>18464</v>
      </c>
      <c r="M39" s="20">
        <f t="shared" si="3"/>
        <v>18464</v>
      </c>
      <c r="N39" s="20"/>
      <c r="O39" s="20"/>
      <c r="P39" s="20"/>
      <c r="Q39" s="20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</row>
    <row r="40" spans="1:40" s="26" customFormat="1" ht="42" x14ac:dyDescent="0.25">
      <c r="A40" s="22">
        <v>31</v>
      </c>
      <c r="B40" s="17">
        <v>51191603</v>
      </c>
      <c r="C40" s="17"/>
      <c r="D40" s="24" t="s">
        <v>167</v>
      </c>
      <c r="E40" s="18" t="s">
        <v>51</v>
      </c>
      <c r="F40" s="25"/>
      <c r="G40" s="29">
        <v>1</v>
      </c>
      <c r="H40" s="23" t="s">
        <v>53</v>
      </c>
      <c r="I40" s="22" t="s">
        <v>84</v>
      </c>
      <c r="J40" s="20">
        <f>VLOOKUP(D40,[1]Medicamentos!$D$10:$J$605,7,0)</f>
        <v>45476</v>
      </c>
      <c r="K40" s="20"/>
      <c r="L40" s="20">
        <f t="shared" si="2"/>
        <v>45476</v>
      </c>
      <c r="M40" s="20">
        <f t="shared" si="3"/>
        <v>45476</v>
      </c>
      <c r="N40" s="20"/>
      <c r="O40" s="20"/>
      <c r="P40" s="20"/>
      <c r="Q40" s="20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</row>
    <row r="41" spans="1:40" s="26" customFormat="1" ht="42" x14ac:dyDescent="0.25">
      <c r="A41" s="22">
        <v>32</v>
      </c>
      <c r="B41" s="17">
        <v>51191603</v>
      </c>
      <c r="C41" s="17"/>
      <c r="D41" s="24" t="s">
        <v>168</v>
      </c>
      <c r="E41" s="18" t="s">
        <v>51</v>
      </c>
      <c r="F41" s="25"/>
      <c r="G41" s="29">
        <v>1</v>
      </c>
      <c r="H41" s="23" t="s">
        <v>53</v>
      </c>
      <c r="I41" s="22" t="s">
        <v>85</v>
      </c>
      <c r="J41" s="20">
        <f>VLOOKUP(D41,[1]Medicamentos!$D$10:$J$605,7,0)</f>
        <v>11312</v>
      </c>
      <c r="K41" s="20"/>
      <c r="L41" s="20">
        <f t="shared" si="2"/>
        <v>11312</v>
      </c>
      <c r="M41" s="20">
        <f t="shared" si="3"/>
        <v>11312</v>
      </c>
      <c r="N41" s="20"/>
      <c r="O41" s="20"/>
      <c r="P41" s="20"/>
      <c r="Q41" s="20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</row>
    <row r="42" spans="1:40" s="26" customFormat="1" ht="52.5" x14ac:dyDescent="0.25">
      <c r="A42" s="22">
        <v>33</v>
      </c>
      <c r="B42" s="17">
        <v>51191603</v>
      </c>
      <c r="C42" s="17"/>
      <c r="D42" s="24" t="s">
        <v>735</v>
      </c>
      <c r="E42" s="18" t="s">
        <v>51</v>
      </c>
      <c r="F42" s="25"/>
      <c r="G42" s="29">
        <v>1</v>
      </c>
      <c r="H42" s="23" t="s">
        <v>53</v>
      </c>
      <c r="I42" s="22" t="s">
        <v>86</v>
      </c>
      <c r="J42" s="20">
        <f>VLOOKUP(D42,[1]Medicamentos!$D$10:$J$605,7,0)</f>
        <v>19747</v>
      </c>
      <c r="K42" s="20"/>
      <c r="L42" s="20">
        <f t="shared" si="2"/>
        <v>19747</v>
      </c>
      <c r="M42" s="20">
        <f t="shared" si="3"/>
        <v>19747</v>
      </c>
      <c r="N42" s="20"/>
      <c r="O42" s="20"/>
      <c r="P42" s="20"/>
      <c r="Q42" s="20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</row>
    <row r="43" spans="1:40" s="26" customFormat="1" ht="84" x14ac:dyDescent="0.25">
      <c r="A43" s="22">
        <v>34</v>
      </c>
      <c r="B43" s="17">
        <v>51191603</v>
      </c>
      <c r="C43" s="17"/>
      <c r="D43" s="24" t="s">
        <v>736</v>
      </c>
      <c r="E43" s="18" t="s">
        <v>51</v>
      </c>
      <c r="F43" s="25"/>
      <c r="G43" s="29">
        <v>1</v>
      </c>
      <c r="H43" s="23" t="s">
        <v>53</v>
      </c>
      <c r="I43" s="22" t="s">
        <v>87</v>
      </c>
      <c r="J43" s="20" t="e">
        <f>VLOOKUP(D43,[1]Medicamentos!$D$10:$J$605,7,0)</f>
        <v>#VALUE!</v>
      </c>
      <c r="K43" s="20"/>
      <c r="L43" s="20" t="e">
        <f t="shared" si="2"/>
        <v>#VALUE!</v>
      </c>
      <c r="M43" s="20" t="e">
        <f t="shared" si="3"/>
        <v>#VALUE!</v>
      </c>
      <c r="N43" s="20"/>
      <c r="O43" s="20"/>
      <c r="P43" s="20"/>
      <c r="Q43" s="20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</row>
    <row r="44" spans="1:40" s="26" customFormat="1" ht="73.5" x14ac:dyDescent="0.25">
      <c r="A44" s="22">
        <v>35</v>
      </c>
      <c r="B44" s="17">
        <v>51191603</v>
      </c>
      <c r="C44" s="17"/>
      <c r="D44" s="24" t="s">
        <v>737</v>
      </c>
      <c r="E44" s="18" t="s">
        <v>51</v>
      </c>
      <c r="F44" s="25"/>
      <c r="G44" s="29">
        <v>1</v>
      </c>
      <c r="H44" s="23" t="s">
        <v>53</v>
      </c>
      <c r="I44" s="22" t="s">
        <v>88</v>
      </c>
      <c r="J44" s="20" t="e">
        <f>VLOOKUP(D44,[1]Medicamentos!$D$10:$J$605,7,0)</f>
        <v>#VALUE!</v>
      </c>
      <c r="K44" s="20"/>
      <c r="L44" s="20" t="e">
        <f t="shared" si="2"/>
        <v>#VALUE!</v>
      </c>
      <c r="M44" s="20" t="e">
        <f t="shared" si="3"/>
        <v>#VALUE!</v>
      </c>
      <c r="N44" s="20"/>
      <c r="O44" s="20"/>
      <c r="P44" s="20"/>
      <c r="Q44" s="20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</row>
    <row r="45" spans="1:40" s="26" customFormat="1" ht="42" x14ac:dyDescent="0.25">
      <c r="A45" s="22">
        <v>36</v>
      </c>
      <c r="B45" s="17">
        <v>51191603</v>
      </c>
      <c r="C45" s="17"/>
      <c r="D45" s="24" t="s">
        <v>169</v>
      </c>
      <c r="E45" s="18" t="s">
        <v>51</v>
      </c>
      <c r="F45" s="25"/>
      <c r="G45" s="29">
        <v>1</v>
      </c>
      <c r="H45" s="23" t="s">
        <v>53</v>
      </c>
      <c r="I45" s="22" t="s">
        <v>89</v>
      </c>
      <c r="J45" s="20">
        <f>VLOOKUP(D45,[1]Medicamentos!$D$10:$J$605,7,0)</f>
        <v>91555</v>
      </c>
      <c r="K45" s="20"/>
      <c r="L45" s="20">
        <f t="shared" si="2"/>
        <v>91555</v>
      </c>
      <c r="M45" s="20">
        <f t="shared" si="3"/>
        <v>91555</v>
      </c>
      <c r="N45" s="20"/>
      <c r="O45" s="20"/>
      <c r="P45" s="20"/>
      <c r="Q45" s="20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</row>
    <row r="46" spans="1:40" s="26" customFormat="1" ht="42" x14ac:dyDescent="0.25">
      <c r="A46" s="22">
        <v>37</v>
      </c>
      <c r="B46" s="17">
        <v>51191603</v>
      </c>
      <c r="C46" s="17"/>
      <c r="D46" s="24" t="s">
        <v>170</v>
      </c>
      <c r="E46" s="18" t="s">
        <v>51</v>
      </c>
      <c r="F46" s="25"/>
      <c r="G46" s="29">
        <v>1</v>
      </c>
      <c r="H46" s="23" t="s">
        <v>53</v>
      </c>
      <c r="I46" s="22" t="s">
        <v>90</v>
      </c>
      <c r="J46" s="20">
        <f>VLOOKUP(D46,[1]Medicamentos!$D$10:$J$605,7,0)</f>
        <v>91555</v>
      </c>
      <c r="K46" s="20"/>
      <c r="L46" s="20">
        <f t="shared" si="2"/>
        <v>91555</v>
      </c>
      <c r="M46" s="20">
        <f t="shared" si="3"/>
        <v>91555</v>
      </c>
      <c r="N46" s="20"/>
      <c r="O46" s="20"/>
      <c r="P46" s="20"/>
      <c r="Q46" s="20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</row>
    <row r="47" spans="1:40" s="26" customFormat="1" ht="63" x14ac:dyDescent="0.25">
      <c r="A47" s="22">
        <v>38</v>
      </c>
      <c r="B47" s="17">
        <v>51191603</v>
      </c>
      <c r="C47" s="17"/>
      <c r="D47" s="24" t="s">
        <v>171</v>
      </c>
      <c r="E47" s="18" t="s">
        <v>51</v>
      </c>
      <c r="F47" s="25"/>
      <c r="G47" s="29">
        <v>1</v>
      </c>
      <c r="H47" s="23" t="s">
        <v>53</v>
      </c>
      <c r="I47" s="22" t="s">
        <v>91</v>
      </c>
      <c r="J47" s="20" t="e">
        <f>VLOOKUP(D47,[1]Medicamentos!$D$10:$J$605,7,0)</f>
        <v>#VALUE!</v>
      </c>
      <c r="K47" s="20"/>
      <c r="L47" s="20" t="e">
        <f t="shared" si="2"/>
        <v>#VALUE!</v>
      </c>
      <c r="M47" s="20" t="e">
        <f t="shared" si="3"/>
        <v>#VALUE!</v>
      </c>
      <c r="N47" s="20"/>
      <c r="O47" s="20"/>
      <c r="P47" s="20"/>
      <c r="Q47" s="20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</row>
    <row r="48" spans="1:40" s="26" customFormat="1" ht="63" x14ac:dyDescent="0.25">
      <c r="A48" s="22">
        <v>39</v>
      </c>
      <c r="B48" s="17">
        <v>51191603</v>
      </c>
      <c r="C48" s="17"/>
      <c r="D48" s="24" t="s">
        <v>738</v>
      </c>
      <c r="E48" s="18" t="s">
        <v>51</v>
      </c>
      <c r="F48" s="25"/>
      <c r="G48" s="29">
        <v>1</v>
      </c>
      <c r="H48" s="23" t="s">
        <v>53</v>
      </c>
      <c r="I48" s="22" t="s">
        <v>92</v>
      </c>
      <c r="J48" s="20" t="e">
        <f>VLOOKUP(D48,[1]Medicamentos!$D$10:$J$605,7,0)</f>
        <v>#VALUE!</v>
      </c>
      <c r="K48" s="20"/>
      <c r="L48" s="20" t="e">
        <f t="shared" si="2"/>
        <v>#VALUE!</v>
      </c>
      <c r="M48" s="20" t="e">
        <f t="shared" si="3"/>
        <v>#VALUE!</v>
      </c>
      <c r="N48" s="20"/>
      <c r="O48" s="20"/>
      <c r="P48" s="20"/>
      <c r="Q48" s="20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</row>
    <row r="49" spans="1:40" s="26" customFormat="1" ht="42" x14ac:dyDescent="0.25">
      <c r="A49" s="22">
        <v>40</v>
      </c>
      <c r="B49" s="17">
        <v>51191905</v>
      </c>
      <c r="C49" s="17"/>
      <c r="D49" s="24" t="s">
        <v>172</v>
      </c>
      <c r="E49" s="18" t="s">
        <v>51</v>
      </c>
      <c r="F49" s="25"/>
      <c r="G49" s="29">
        <v>1</v>
      </c>
      <c r="H49" s="23" t="s">
        <v>53</v>
      </c>
      <c r="I49" s="22" t="s">
        <v>93</v>
      </c>
      <c r="J49" s="20">
        <f>VLOOKUP(D49,[1]Medicamentos!$D$10:$J$605,7,0)</f>
        <v>107107</v>
      </c>
      <c r="K49" s="20"/>
      <c r="L49" s="20">
        <f t="shared" si="2"/>
        <v>107107</v>
      </c>
      <c r="M49" s="20">
        <f t="shared" si="3"/>
        <v>107107</v>
      </c>
      <c r="N49" s="20"/>
      <c r="O49" s="20"/>
      <c r="P49" s="20"/>
      <c r="Q49" s="20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</row>
    <row r="50" spans="1:40" s="26" customFormat="1" ht="73.5" x14ac:dyDescent="0.25">
      <c r="A50" s="22">
        <v>41</v>
      </c>
      <c r="B50" s="17">
        <v>51191603</v>
      </c>
      <c r="C50" s="17"/>
      <c r="D50" s="24" t="s">
        <v>173</v>
      </c>
      <c r="E50" s="18" t="s">
        <v>51</v>
      </c>
      <c r="F50" s="25"/>
      <c r="G50" s="29">
        <v>1</v>
      </c>
      <c r="H50" s="23" t="s">
        <v>53</v>
      </c>
      <c r="I50" s="22" t="s">
        <v>94</v>
      </c>
      <c r="J50" s="20" t="e">
        <f>VLOOKUP(D50,[1]Medicamentos!$D$10:$J$605,7,0)</f>
        <v>#VALUE!</v>
      </c>
      <c r="K50" s="20"/>
      <c r="L50" s="20" t="e">
        <f t="shared" si="2"/>
        <v>#VALUE!</v>
      </c>
      <c r="M50" s="20" t="e">
        <f t="shared" si="3"/>
        <v>#VALUE!</v>
      </c>
      <c r="N50" s="20"/>
      <c r="O50" s="20"/>
      <c r="P50" s="20"/>
      <c r="Q50" s="20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</row>
    <row r="51" spans="1:40" s="26" customFormat="1" ht="42" x14ac:dyDescent="0.25">
      <c r="A51" s="22">
        <v>42</v>
      </c>
      <c r="B51" s="17">
        <v>51191603</v>
      </c>
      <c r="C51" s="17"/>
      <c r="D51" s="24" t="s">
        <v>174</v>
      </c>
      <c r="E51" s="18" t="s">
        <v>51</v>
      </c>
      <c r="F51" s="25"/>
      <c r="G51" s="29">
        <v>1</v>
      </c>
      <c r="H51" s="23" t="s">
        <v>53</v>
      </c>
      <c r="I51" s="22" t="s">
        <v>95</v>
      </c>
      <c r="J51" s="20">
        <f>VLOOKUP(D51,[1]Medicamentos!$D$10:$J$605,7,0)</f>
        <v>13869</v>
      </c>
      <c r="K51" s="20"/>
      <c r="L51" s="20">
        <f t="shared" si="2"/>
        <v>13869</v>
      </c>
      <c r="M51" s="20">
        <f t="shared" si="3"/>
        <v>13869</v>
      </c>
      <c r="N51" s="20"/>
      <c r="O51" s="20"/>
      <c r="P51" s="20"/>
      <c r="Q51" s="20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</row>
    <row r="52" spans="1:40" s="26" customFormat="1" ht="42" x14ac:dyDescent="0.25">
      <c r="A52" s="22">
        <v>43</v>
      </c>
      <c r="B52" s="17">
        <v>51191603</v>
      </c>
      <c r="C52" s="17"/>
      <c r="D52" s="24" t="s">
        <v>175</v>
      </c>
      <c r="E52" s="18" t="s">
        <v>51</v>
      </c>
      <c r="F52" s="25"/>
      <c r="G52" s="29">
        <v>1</v>
      </c>
      <c r="H52" s="23" t="s">
        <v>53</v>
      </c>
      <c r="I52" s="22" t="s">
        <v>96</v>
      </c>
      <c r="J52" s="20">
        <f>VLOOKUP(D52,[1]Medicamentos!$D$10:$J$605,7,0)</f>
        <v>85824</v>
      </c>
      <c r="K52" s="20"/>
      <c r="L52" s="20">
        <f t="shared" si="2"/>
        <v>85824</v>
      </c>
      <c r="M52" s="20">
        <f t="shared" si="3"/>
        <v>85824</v>
      </c>
      <c r="N52" s="20"/>
      <c r="O52" s="20"/>
      <c r="P52" s="20"/>
      <c r="Q52" s="20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</row>
    <row r="53" spans="1:40" s="26" customFormat="1" ht="42" x14ac:dyDescent="0.25">
      <c r="A53" s="22">
        <v>44</v>
      </c>
      <c r="B53" s="17">
        <v>51191905</v>
      </c>
      <c r="C53" s="17"/>
      <c r="D53" s="24" t="s">
        <v>176</v>
      </c>
      <c r="E53" s="18" t="s">
        <v>51</v>
      </c>
      <c r="F53" s="25"/>
      <c r="G53" s="29">
        <v>1</v>
      </c>
      <c r="H53" s="23" t="s">
        <v>53</v>
      </c>
      <c r="I53" s="22" t="s">
        <v>97</v>
      </c>
      <c r="J53" s="20">
        <f>VLOOKUP(D53,[1]Medicamentos!$D$10:$J$605,7,0)</f>
        <v>10924</v>
      </c>
      <c r="K53" s="20"/>
      <c r="L53" s="20">
        <f t="shared" si="2"/>
        <v>10924</v>
      </c>
      <c r="M53" s="20">
        <f t="shared" si="3"/>
        <v>10924</v>
      </c>
      <c r="N53" s="20"/>
      <c r="O53" s="20"/>
      <c r="P53" s="20"/>
      <c r="Q53" s="20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</row>
    <row r="54" spans="1:40" s="26" customFormat="1" ht="73.5" x14ac:dyDescent="0.25">
      <c r="A54" s="22">
        <v>45</v>
      </c>
      <c r="B54" s="17">
        <v>51191603</v>
      </c>
      <c r="C54" s="17"/>
      <c r="D54" s="24" t="s">
        <v>739</v>
      </c>
      <c r="E54" s="18" t="s">
        <v>51</v>
      </c>
      <c r="F54" s="25"/>
      <c r="G54" s="29">
        <v>1</v>
      </c>
      <c r="H54" s="23" t="s">
        <v>53</v>
      </c>
      <c r="I54" s="22" t="s">
        <v>98</v>
      </c>
      <c r="J54" s="20" t="e">
        <f>VLOOKUP(D54,[1]Medicamentos!$D$10:$J$605,7,0)</f>
        <v>#VALUE!</v>
      </c>
      <c r="K54" s="20"/>
      <c r="L54" s="20" t="e">
        <f t="shared" si="2"/>
        <v>#VALUE!</v>
      </c>
      <c r="M54" s="20" t="e">
        <f t="shared" si="3"/>
        <v>#VALUE!</v>
      </c>
      <c r="N54" s="20"/>
      <c r="O54" s="20"/>
      <c r="P54" s="20"/>
      <c r="Q54" s="20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</row>
    <row r="55" spans="1:40" s="26" customFormat="1" ht="52.5" x14ac:dyDescent="0.25">
      <c r="A55" s="22">
        <v>46</v>
      </c>
      <c r="B55" s="17">
        <v>51191603</v>
      </c>
      <c r="C55" s="17"/>
      <c r="D55" s="24" t="s">
        <v>740</v>
      </c>
      <c r="E55" s="18" t="s">
        <v>51</v>
      </c>
      <c r="F55" s="25"/>
      <c r="G55" s="29">
        <v>1</v>
      </c>
      <c r="H55" s="23" t="s">
        <v>53</v>
      </c>
      <c r="I55" s="22" t="s">
        <v>99</v>
      </c>
      <c r="J55" s="20">
        <f>VLOOKUP(D55,[1]Medicamentos!$D$10:$J$605,7,0)</f>
        <v>207378</v>
      </c>
      <c r="K55" s="20"/>
      <c r="L55" s="20">
        <f t="shared" si="2"/>
        <v>207378</v>
      </c>
      <c r="M55" s="20">
        <f t="shared" si="3"/>
        <v>207378</v>
      </c>
      <c r="N55" s="20"/>
      <c r="O55" s="20"/>
      <c r="P55" s="20"/>
      <c r="Q55" s="20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</row>
    <row r="56" spans="1:40" s="26" customFormat="1" ht="73.5" x14ac:dyDescent="0.25">
      <c r="A56" s="22">
        <v>47</v>
      </c>
      <c r="B56" s="17">
        <v>51191603</v>
      </c>
      <c r="C56" s="17"/>
      <c r="D56" s="24" t="s">
        <v>741</v>
      </c>
      <c r="E56" s="18" t="s">
        <v>51</v>
      </c>
      <c r="F56" s="25"/>
      <c r="G56" s="29">
        <v>1</v>
      </c>
      <c r="H56" s="23" t="s">
        <v>53</v>
      </c>
      <c r="I56" s="22" t="s">
        <v>100</v>
      </c>
      <c r="J56" s="20" t="e">
        <f>VLOOKUP(D56,[1]Medicamentos!$D$10:$J$605,7,0)</f>
        <v>#VALUE!</v>
      </c>
      <c r="K56" s="20"/>
      <c r="L56" s="20" t="e">
        <f t="shared" si="2"/>
        <v>#VALUE!</v>
      </c>
      <c r="M56" s="20" t="e">
        <f t="shared" si="3"/>
        <v>#VALUE!</v>
      </c>
      <c r="N56" s="20"/>
      <c r="O56" s="20"/>
      <c r="P56" s="20"/>
      <c r="Q56" s="20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</row>
    <row r="57" spans="1:40" s="26" customFormat="1" ht="42" x14ac:dyDescent="0.25">
      <c r="A57" s="22">
        <v>48</v>
      </c>
      <c r="B57" s="17">
        <v>51171816</v>
      </c>
      <c r="C57" s="17"/>
      <c r="D57" s="24" t="s">
        <v>177</v>
      </c>
      <c r="E57" s="18" t="s">
        <v>51</v>
      </c>
      <c r="F57" s="25"/>
      <c r="G57" s="29">
        <v>1</v>
      </c>
      <c r="H57" s="23" t="s">
        <v>53</v>
      </c>
      <c r="I57" s="22" t="s">
        <v>101</v>
      </c>
      <c r="J57" s="20">
        <f>VLOOKUP(D57,[1]Medicamentos!$D$10:$J$605,7,0)</f>
        <v>3736</v>
      </c>
      <c r="K57" s="20"/>
      <c r="L57" s="20">
        <f t="shared" si="2"/>
        <v>3736</v>
      </c>
      <c r="M57" s="20">
        <f t="shared" si="3"/>
        <v>3736</v>
      </c>
      <c r="N57" s="20"/>
      <c r="O57" s="20"/>
      <c r="P57" s="20"/>
      <c r="Q57" s="20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</row>
    <row r="58" spans="1:40" s="26" customFormat="1" ht="42" x14ac:dyDescent="0.25">
      <c r="A58" s="22">
        <v>49</v>
      </c>
      <c r="B58" s="17">
        <v>51211501</v>
      </c>
      <c r="C58" s="17"/>
      <c r="D58" s="24" t="s">
        <v>178</v>
      </c>
      <c r="E58" s="18" t="s">
        <v>51</v>
      </c>
      <c r="F58" s="25"/>
      <c r="G58" s="29">
        <v>1</v>
      </c>
      <c r="H58" s="23" t="s">
        <v>53</v>
      </c>
      <c r="I58" s="22" t="s">
        <v>102</v>
      </c>
      <c r="J58" s="20">
        <f>VLOOKUP(D58,[1]Medicamentos!$D$10:$J$605,7,0)</f>
        <v>164</v>
      </c>
      <c r="K58" s="20"/>
      <c r="L58" s="20">
        <f t="shared" si="2"/>
        <v>164</v>
      </c>
      <c r="M58" s="20">
        <f t="shared" si="3"/>
        <v>164</v>
      </c>
      <c r="N58" s="20"/>
      <c r="O58" s="20"/>
      <c r="P58" s="20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</row>
    <row r="59" spans="1:40" s="26" customFormat="1" ht="42" x14ac:dyDescent="0.25">
      <c r="A59" s="22">
        <v>50</v>
      </c>
      <c r="B59" s="17">
        <v>51211501</v>
      </c>
      <c r="C59" s="17"/>
      <c r="D59" s="24" t="s">
        <v>179</v>
      </c>
      <c r="E59" s="18" t="s">
        <v>51</v>
      </c>
      <c r="F59" s="25"/>
      <c r="G59" s="29">
        <v>1</v>
      </c>
      <c r="H59" s="23" t="s">
        <v>53</v>
      </c>
      <c r="I59" s="22" t="s">
        <v>103</v>
      </c>
      <c r="J59" s="20">
        <f>VLOOKUP(D59,[1]Medicamentos!$D$10:$J$605,7,0)</f>
        <v>664</v>
      </c>
      <c r="K59" s="20"/>
      <c r="L59" s="20">
        <f t="shared" si="2"/>
        <v>664</v>
      </c>
      <c r="M59" s="20">
        <f t="shared" si="3"/>
        <v>664</v>
      </c>
      <c r="N59" s="20"/>
      <c r="O59" s="20"/>
      <c r="P59" s="20"/>
      <c r="Q59" s="20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</row>
    <row r="60" spans="1:40" s="26" customFormat="1" ht="42" x14ac:dyDescent="0.25">
      <c r="A60" s="22">
        <v>51</v>
      </c>
      <c r="B60" s="17">
        <v>51191603</v>
      </c>
      <c r="C60" s="17"/>
      <c r="D60" s="24" t="s">
        <v>180</v>
      </c>
      <c r="E60" s="18" t="s">
        <v>51</v>
      </c>
      <c r="F60" s="25"/>
      <c r="G60" s="29">
        <v>1</v>
      </c>
      <c r="H60" s="23" t="s">
        <v>53</v>
      </c>
      <c r="I60" s="22" t="s">
        <v>104</v>
      </c>
      <c r="J60" s="20">
        <f>VLOOKUP(D60,[1]Medicamentos!$D$10:$J$605,7,0)</f>
        <v>2814</v>
      </c>
      <c r="K60" s="20"/>
      <c r="L60" s="20">
        <f t="shared" si="2"/>
        <v>2814</v>
      </c>
      <c r="M60" s="20">
        <f t="shared" si="3"/>
        <v>2814</v>
      </c>
      <c r="N60" s="20"/>
      <c r="O60" s="20"/>
      <c r="P60" s="20"/>
      <c r="Q60" s="20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</row>
    <row r="61" spans="1:40" s="26" customFormat="1" ht="42" x14ac:dyDescent="0.25">
      <c r="A61" s="22">
        <v>52</v>
      </c>
      <c r="B61" s="17">
        <v>51191603</v>
      </c>
      <c r="C61" s="17"/>
      <c r="D61" s="24" t="s">
        <v>181</v>
      </c>
      <c r="E61" s="18" t="s">
        <v>51</v>
      </c>
      <c r="F61" s="25"/>
      <c r="G61" s="29">
        <v>1</v>
      </c>
      <c r="H61" s="23" t="s">
        <v>53</v>
      </c>
      <c r="I61" s="22" t="s">
        <v>105</v>
      </c>
      <c r="J61" s="20">
        <f>VLOOKUP(D61,[1]Medicamentos!$D$10:$J$605,7,0)</f>
        <v>102</v>
      </c>
      <c r="K61" s="20"/>
      <c r="L61" s="20">
        <f t="shared" si="2"/>
        <v>102</v>
      </c>
      <c r="M61" s="20">
        <f t="shared" si="3"/>
        <v>102</v>
      </c>
      <c r="N61" s="20"/>
      <c r="O61" s="20"/>
      <c r="P61" s="20"/>
      <c r="Q61" s="20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</row>
    <row r="62" spans="1:40" s="26" customFormat="1" ht="42" x14ac:dyDescent="0.25">
      <c r="A62" s="22">
        <v>53</v>
      </c>
      <c r="B62" s="17">
        <v>51122112</v>
      </c>
      <c r="C62" s="17"/>
      <c r="D62" s="24" t="s">
        <v>182</v>
      </c>
      <c r="E62" s="18" t="s">
        <v>51</v>
      </c>
      <c r="F62" s="25" t="s">
        <v>52</v>
      </c>
      <c r="G62" s="29">
        <v>1</v>
      </c>
      <c r="H62" s="23" t="s">
        <v>53</v>
      </c>
      <c r="I62" s="22" t="s">
        <v>106</v>
      </c>
      <c r="J62" s="20">
        <f>VLOOKUP(D62,[1]Medicamentos!$D$10:$J$605,7,0)</f>
        <v>200000</v>
      </c>
      <c r="K62" s="20"/>
      <c r="L62" s="20">
        <f t="shared" si="2"/>
        <v>200000</v>
      </c>
      <c r="M62" s="20">
        <f t="shared" si="3"/>
        <v>200000</v>
      </c>
      <c r="N62" s="20"/>
      <c r="O62" s="20"/>
      <c r="P62" s="20"/>
      <c r="Q62" s="20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</row>
    <row r="63" spans="1:40" s="26" customFormat="1" ht="42" x14ac:dyDescent="0.25">
      <c r="A63" s="22">
        <v>54</v>
      </c>
      <c r="B63" s="17">
        <v>51122112</v>
      </c>
      <c r="C63" s="17"/>
      <c r="D63" s="24" t="s">
        <v>183</v>
      </c>
      <c r="E63" s="18" t="s">
        <v>51</v>
      </c>
      <c r="F63" s="25" t="s">
        <v>52</v>
      </c>
      <c r="G63" s="29">
        <v>1</v>
      </c>
      <c r="H63" s="23" t="s">
        <v>53</v>
      </c>
      <c r="I63" s="22" t="s">
        <v>107</v>
      </c>
      <c r="J63" s="20">
        <f>VLOOKUP(D63,[1]Medicamentos!$D$10:$J$605,7,0)</f>
        <v>231300</v>
      </c>
      <c r="K63" s="20"/>
      <c r="L63" s="20">
        <f t="shared" si="2"/>
        <v>231300</v>
      </c>
      <c r="M63" s="20">
        <f t="shared" si="3"/>
        <v>231300</v>
      </c>
      <c r="N63" s="20"/>
      <c r="O63" s="20"/>
      <c r="P63" s="20"/>
      <c r="Q63" s="20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</row>
    <row r="64" spans="1:40" s="26" customFormat="1" ht="42" x14ac:dyDescent="0.25">
      <c r="A64" s="22">
        <v>55</v>
      </c>
      <c r="B64" s="17">
        <v>51171511</v>
      </c>
      <c r="C64" s="17"/>
      <c r="D64" s="24" t="s">
        <v>184</v>
      </c>
      <c r="E64" s="18" t="s">
        <v>51</v>
      </c>
      <c r="F64" s="25"/>
      <c r="G64" s="29">
        <v>1</v>
      </c>
      <c r="H64" s="23" t="s">
        <v>53</v>
      </c>
      <c r="I64" s="22" t="s">
        <v>108</v>
      </c>
      <c r="J64" s="20">
        <f>VLOOKUP(D64,[1]Medicamentos!$D$10:$J$605,7,0)</f>
        <v>9083</v>
      </c>
      <c r="K64" s="20"/>
      <c r="L64" s="20">
        <f t="shared" si="2"/>
        <v>9083</v>
      </c>
      <c r="M64" s="20">
        <f t="shared" si="3"/>
        <v>9083</v>
      </c>
      <c r="N64" s="20"/>
      <c r="O64" s="20"/>
      <c r="P64" s="20"/>
      <c r="Q64" s="20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</row>
    <row r="65" spans="1:40" s="26" customFormat="1" ht="42" x14ac:dyDescent="0.25">
      <c r="A65" s="22">
        <v>56</v>
      </c>
      <c r="B65" s="17">
        <v>51171511</v>
      </c>
      <c r="C65" s="17"/>
      <c r="D65" s="24" t="s">
        <v>185</v>
      </c>
      <c r="E65" s="18" t="s">
        <v>51</v>
      </c>
      <c r="F65" s="25"/>
      <c r="G65" s="29">
        <v>1</v>
      </c>
      <c r="H65" s="23" t="s">
        <v>53</v>
      </c>
      <c r="I65" s="22" t="s">
        <v>109</v>
      </c>
      <c r="J65" s="20">
        <f>VLOOKUP(D65,[1]Medicamentos!$D$10:$J$605,7,0)</f>
        <v>8403</v>
      </c>
      <c r="K65" s="20"/>
      <c r="L65" s="20">
        <f t="shared" si="2"/>
        <v>8403</v>
      </c>
      <c r="M65" s="20">
        <f t="shared" si="3"/>
        <v>8403</v>
      </c>
      <c r="N65" s="20"/>
      <c r="O65" s="20"/>
      <c r="P65" s="20"/>
      <c r="Q65" s="20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</row>
    <row r="66" spans="1:40" s="26" customFormat="1" ht="42" x14ac:dyDescent="0.25">
      <c r="A66" s="22">
        <v>57</v>
      </c>
      <c r="B66" s="17">
        <v>51101586</v>
      </c>
      <c r="C66" s="17"/>
      <c r="D66" s="24" t="s">
        <v>186</v>
      </c>
      <c r="E66" s="18" t="s">
        <v>51</v>
      </c>
      <c r="F66" s="25"/>
      <c r="G66" s="29">
        <v>1</v>
      </c>
      <c r="H66" s="23" t="s">
        <v>53</v>
      </c>
      <c r="I66" s="22" t="s">
        <v>110</v>
      </c>
      <c r="J66" s="20">
        <f>VLOOKUP(D66,[1]Medicamentos!$D$10:$J$605,7,0)</f>
        <v>9083</v>
      </c>
      <c r="K66" s="20"/>
      <c r="L66" s="20">
        <f t="shared" si="2"/>
        <v>9083</v>
      </c>
      <c r="M66" s="20">
        <f t="shared" si="3"/>
        <v>9083</v>
      </c>
      <c r="N66" s="20"/>
      <c r="O66" s="20"/>
      <c r="P66" s="20"/>
      <c r="Q66" s="20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</row>
    <row r="67" spans="1:40" s="26" customFormat="1" ht="42" x14ac:dyDescent="0.25">
      <c r="A67" s="22">
        <v>58</v>
      </c>
      <c r="B67" s="17">
        <v>51101586</v>
      </c>
      <c r="C67" s="17"/>
      <c r="D67" s="24" t="s">
        <v>187</v>
      </c>
      <c r="E67" s="18" t="s">
        <v>51</v>
      </c>
      <c r="F67" s="25"/>
      <c r="G67" s="29">
        <v>1</v>
      </c>
      <c r="H67" s="23" t="s">
        <v>53</v>
      </c>
      <c r="I67" s="22" t="s">
        <v>111</v>
      </c>
      <c r="J67" s="20">
        <f>VLOOKUP(D67,[1]Medicamentos!$D$10:$J$605,7,0)</f>
        <v>3628</v>
      </c>
      <c r="K67" s="20"/>
      <c r="L67" s="20">
        <f t="shared" si="2"/>
        <v>3628</v>
      </c>
      <c r="M67" s="20">
        <f t="shared" si="3"/>
        <v>3628</v>
      </c>
      <c r="N67" s="20"/>
      <c r="O67" s="20"/>
      <c r="P67" s="20"/>
      <c r="Q67" s="20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</row>
    <row r="68" spans="1:40" s="26" customFormat="1" ht="42" x14ac:dyDescent="0.25">
      <c r="A68" s="22">
        <v>59</v>
      </c>
      <c r="B68" s="17">
        <v>51141601</v>
      </c>
      <c r="C68" s="17"/>
      <c r="D68" s="24" t="s">
        <v>188</v>
      </c>
      <c r="E68" s="18" t="s">
        <v>51</v>
      </c>
      <c r="F68" s="25"/>
      <c r="G68" s="29">
        <v>1</v>
      </c>
      <c r="H68" s="23" t="s">
        <v>53</v>
      </c>
      <c r="I68" s="22" t="s">
        <v>112</v>
      </c>
      <c r="J68" s="20">
        <f>VLOOKUP(D68,[1]Medicamentos!$D$10:$J$605,7,0)</f>
        <v>47</v>
      </c>
      <c r="K68" s="20"/>
      <c r="L68" s="20">
        <f t="shared" si="2"/>
        <v>47</v>
      </c>
      <c r="M68" s="20">
        <f t="shared" si="3"/>
        <v>47</v>
      </c>
      <c r="N68" s="20"/>
      <c r="O68" s="20"/>
      <c r="P68" s="20"/>
      <c r="Q68" s="20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</row>
    <row r="69" spans="1:40" s="26" customFormat="1" ht="42" x14ac:dyDescent="0.25">
      <c r="A69" s="22">
        <v>60</v>
      </c>
      <c r="B69" s="17">
        <v>51121743</v>
      </c>
      <c r="C69" s="17"/>
      <c r="D69" s="24" t="s">
        <v>189</v>
      </c>
      <c r="E69" s="18" t="s">
        <v>51</v>
      </c>
      <c r="F69" s="25"/>
      <c r="G69" s="29">
        <v>1</v>
      </c>
      <c r="H69" s="23" t="s">
        <v>53</v>
      </c>
      <c r="I69" s="22" t="s">
        <v>113</v>
      </c>
      <c r="J69" s="20">
        <f>VLOOKUP(D69,[1]Medicamentos!$D$10:$J$605,7,0)</f>
        <v>29</v>
      </c>
      <c r="K69" s="20"/>
      <c r="L69" s="20">
        <f t="shared" si="2"/>
        <v>29</v>
      </c>
      <c r="M69" s="20">
        <f t="shared" si="3"/>
        <v>29</v>
      </c>
      <c r="N69" s="20"/>
      <c r="O69" s="20"/>
      <c r="P69" s="20"/>
      <c r="Q69" s="20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</row>
    <row r="70" spans="1:40" s="26" customFormat="1" ht="42" x14ac:dyDescent="0.25">
      <c r="A70" s="22">
        <v>61</v>
      </c>
      <c r="B70" s="17">
        <v>51101511</v>
      </c>
      <c r="C70" s="17"/>
      <c r="D70" s="24" t="s">
        <v>190</v>
      </c>
      <c r="E70" s="18" t="s">
        <v>51</v>
      </c>
      <c r="F70" s="25"/>
      <c r="G70" s="29">
        <v>1</v>
      </c>
      <c r="H70" s="23" t="s">
        <v>53</v>
      </c>
      <c r="I70" s="22" t="s">
        <v>114</v>
      </c>
      <c r="J70" s="20">
        <f>VLOOKUP(D70,[1]Medicamentos!$D$10:$J$605,7,0)</f>
        <v>341</v>
      </c>
      <c r="K70" s="20"/>
      <c r="L70" s="20">
        <f t="shared" si="2"/>
        <v>341</v>
      </c>
      <c r="M70" s="20">
        <f t="shared" si="3"/>
        <v>341</v>
      </c>
      <c r="N70" s="20"/>
      <c r="O70" s="20"/>
      <c r="P70" s="20"/>
      <c r="Q70" s="20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</row>
    <row r="71" spans="1:40" s="26" customFormat="1" ht="42" x14ac:dyDescent="0.25">
      <c r="A71" s="22">
        <v>62</v>
      </c>
      <c r="B71" s="17">
        <v>51101511</v>
      </c>
      <c r="C71" s="17"/>
      <c r="D71" s="24" t="s">
        <v>191</v>
      </c>
      <c r="E71" s="18" t="s">
        <v>51</v>
      </c>
      <c r="F71" s="25"/>
      <c r="G71" s="29">
        <v>1</v>
      </c>
      <c r="H71" s="23" t="s">
        <v>53</v>
      </c>
      <c r="I71" s="22" t="s">
        <v>115</v>
      </c>
      <c r="J71" s="20">
        <f>VLOOKUP(D71,[1]Medicamentos!$D$10:$J$605,7,0)</f>
        <v>9341</v>
      </c>
      <c r="K71" s="20"/>
      <c r="L71" s="20">
        <f t="shared" si="2"/>
        <v>9341</v>
      </c>
      <c r="M71" s="20">
        <f t="shared" si="3"/>
        <v>9341</v>
      </c>
      <c r="N71" s="20"/>
      <c r="O71" s="20"/>
      <c r="P71" s="20"/>
      <c r="Q71" s="20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</row>
    <row r="72" spans="1:40" s="26" customFormat="1" ht="42" x14ac:dyDescent="0.25">
      <c r="A72" s="22">
        <v>63</v>
      </c>
      <c r="B72" s="17">
        <v>51101567</v>
      </c>
      <c r="C72" s="17"/>
      <c r="D72" s="24" t="s">
        <v>192</v>
      </c>
      <c r="E72" s="18" t="s">
        <v>51</v>
      </c>
      <c r="F72" s="25"/>
      <c r="G72" s="29">
        <v>1</v>
      </c>
      <c r="H72" s="23" t="s">
        <v>53</v>
      </c>
      <c r="I72" s="22" t="s">
        <v>116</v>
      </c>
      <c r="J72" s="20">
        <f>VLOOKUP(D72,[1]Medicamentos!$D$10:$J$605,7,0)</f>
        <v>2302</v>
      </c>
      <c r="K72" s="20"/>
      <c r="L72" s="20">
        <f t="shared" si="2"/>
        <v>2302</v>
      </c>
      <c r="M72" s="20">
        <f t="shared" si="3"/>
        <v>2302</v>
      </c>
      <c r="N72" s="20"/>
      <c r="O72" s="20"/>
      <c r="P72" s="20"/>
      <c r="Q72" s="20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</row>
    <row r="73" spans="1:40" s="26" customFormat="1" ht="42" x14ac:dyDescent="0.25">
      <c r="A73" s="22">
        <v>64</v>
      </c>
      <c r="B73" s="17">
        <v>51101567</v>
      </c>
      <c r="C73" s="17"/>
      <c r="D73" s="24" t="s">
        <v>193</v>
      </c>
      <c r="E73" s="18" t="s">
        <v>51</v>
      </c>
      <c r="F73" s="25"/>
      <c r="G73" s="29">
        <v>1</v>
      </c>
      <c r="H73" s="23" t="s">
        <v>53</v>
      </c>
      <c r="I73" s="22" t="s">
        <v>117</v>
      </c>
      <c r="J73" s="20">
        <f>VLOOKUP(D73,[1]Medicamentos!$D$10:$J$605,7,0)</f>
        <v>6667</v>
      </c>
      <c r="K73" s="20"/>
      <c r="L73" s="20">
        <f t="shared" si="2"/>
        <v>6667</v>
      </c>
      <c r="M73" s="20">
        <f t="shared" si="3"/>
        <v>6667</v>
      </c>
      <c r="N73" s="20"/>
      <c r="O73" s="20"/>
      <c r="P73" s="20"/>
      <c r="Q73" s="20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</row>
    <row r="74" spans="1:40" s="26" customFormat="1" ht="42" x14ac:dyDescent="0.25">
      <c r="A74" s="22">
        <v>65</v>
      </c>
      <c r="B74" s="17">
        <v>51101567</v>
      </c>
      <c r="C74" s="17"/>
      <c r="D74" s="24" t="s">
        <v>194</v>
      </c>
      <c r="E74" s="18" t="s">
        <v>51</v>
      </c>
      <c r="F74" s="25"/>
      <c r="G74" s="29">
        <v>1</v>
      </c>
      <c r="H74" s="23" t="s">
        <v>53</v>
      </c>
      <c r="I74" s="22" t="s">
        <v>118</v>
      </c>
      <c r="J74" s="20">
        <f>VLOOKUP(D74,[1]Medicamentos!$D$10:$J$605,7,0)</f>
        <v>3447</v>
      </c>
      <c r="K74" s="20"/>
      <c r="L74" s="20">
        <f t="shared" si="2"/>
        <v>3447</v>
      </c>
      <c r="M74" s="20">
        <f t="shared" si="3"/>
        <v>3447</v>
      </c>
      <c r="N74" s="20"/>
      <c r="O74" s="20"/>
      <c r="P74" s="20"/>
      <c r="Q74" s="20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</row>
    <row r="75" spans="1:40" s="26" customFormat="1" ht="42" x14ac:dyDescent="0.25">
      <c r="A75" s="22">
        <v>66</v>
      </c>
      <c r="B75" s="17">
        <v>51101567</v>
      </c>
      <c r="C75" s="17"/>
      <c r="D75" s="24" t="s">
        <v>195</v>
      </c>
      <c r="E75" s="18" t="s">
        <v>51</v>
      </c>
      <c r="F75" s="25"/>
      <c r="G75" s="29">
        <v>1</v>
      </c>
      <c r="H75" s="23" t="s">
        <v>53</v>
      </c>
      <c r="I75" s="22" t="s">
        <v>119</v>
      </c>
      <c r="J75" s="20">
        <f>VLOOKUP(D75,[1]Medicamentos!$D$10:$J$605,7,0)</f>
        <v>362</v>
      </c>
      <c r="K75" s="20"/>
      <c r="L75" s="20">
        <f t="shared" si="2"/>
        <v>362</v>
      </c>
      <c r="M75" s="20">
        <f t="shared" si="3"/>
        <v>362</v>
      </c>
      <c r="N75" s="20"/>
      <c r="O75" s="20"/>
      <c r="P75" s="20"/>
      <c r="Q75" s="20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</row>
    <row r="76" spans="1:40" s="26" customFormat="1" ht="42" x14ac:dyDescent="0.25">
      <c r="A76" s="22">
        <v>67</v>
      </c>
      <c r="B76" s="17">
        <v>51101567</v>
      </c>
      <c r="C76" s="17"/>
      <c r="D76" s="24" t="s">
        <v>196</v>
      </c>
      <c r="E76" s="18" t="s">
        <v>51</v>
      </c>
      <c r="F76" s="25"/>
      <c r="G76" s="29">
        <v>1</v>
      </c>
      <c r="H76" s="23" t="s">
        <v>53</v>
      </c>
      <c r="I76" s="22" t="s">
        <v>120</v>
      </c>
      <c r="J76" s="20">
        <f>VLOOKUP(D76,[1]Medicamentos!$D$10:$J$605,7,0)</f>
        <v>2253</v>
      </c>
      <c r="K76" s="20"/>
      <c r="L76" s="20">
        <f t="shared" si="2"/>
        <v>2253</v>
      </c>
      <c r="M76" s="20">
        <f t="shared" si="3"/>
        <v>2253</v>
      </c>
      <c r="N76" s="20"/>
      <c r="O76" s="20"/>
      <c r="P76" s="20"/>
      <c r="Q76" s="20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</row>
    <row r="77" spans="1:40" s="26" customFormat="1" ht="42" x14ac:dyDescent="0.25">
      <c r="A77" s="22">
        <v>68</v>
      </c>
      <c r="B77" s="17">
        <v>51111801</v>
      </c>
      <c r="C77" s="17"/>
      <c r="D77" s="24" t="s">
        <v>197</v>
      </c>
      <c r="E77" s="18" t="s">
        <v>51</v>
      </c>
      <c r="F77" s="25" t="s">
        <v>52</v>
      </c>
      <c r="G77" s="29">
        <v>1</v>
      </c>
      <c r="H77" s="23" t="s">
        <v>53</v>
      </c>
      <c r="I77" s="22" t="s">
        <v>121</v>
      </c>
      <c r="J77" s="20">
        <f>VLOOKUP(D77,[1]Medicamentos!$D$10:$J$605,7,0)</f>
        <v>1038</v>
      </c>
      <c r="K77" s="20"/>
      <c r="L77" s="20">
        <f t="shared" si="2"/>
        <v>1038</v>
      </c>
      <c r="M77" s="20">
        <f t="shared" si="3"/>
        <v>1038</v>
      </c>
      <c r="N77" s="20"/>
      <c r="O77" s="20"/>
      <c r="P77" s="20"/>
      <c r="Q77" s="20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</row>
    <row r="78" spans="1:40" s="26" customFormat="1" ht="42" x14ac:dyDescent="0.25">
      <c r="A78" s="22">
        <v>69</v>
      </c>
      <c r="B78" s="17">
        <v>51101801</v>
      </c>
      <c r="C78" s="17"/>
      <c r="D78" s="24" t="s">
        <v>198</v>
      </c>
      <c r="E78" s="18" t="s">
        <v>51</v>
      </c>
      <c r="F78" s="25" t="s">
        <v>52</v>
      </c>
      <c r="G78" s="29">
        <v>1</v>
      </c>
      <c r="H78" s="23" t="s">
        <v>53</v>
      </c>
      <c r="I78" s="22" t="s">
        <v>122</v>
      </c>
      <c r="J78" s="20">
        <f>VLOOKUP(D78,[1]Medicamentos!$D$10:$J$605,7,0)</f>
        <v>42312</v>
      </c>
      <c r="K78" s="20"/>
      <c r="L78" s="20">
        <f t="shared" si="2"/>
        <v>42312</v>
      </c>
      <c r="M78" s="20">
        <f t="shared" si="3"/>
        <v>42312</v>
      </c>
      <c r="N78" s="20"/>
      <c r="O78" s="20"/>
      <c r="P78" s="20"/>
      <c r="Q78" s="20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</row>
    <row r="79" spans="1:40" s="26" customFormat="1" ht="42" x14ac:dyDescent="0.25">
      <c r="A79" s="22">
        <v>70</v>
      </c>
      <c r="B79" s="17">
        <v>511018</v>
      </c>
      <c r="C79" s="17"/>
      <c r="D79" s="24" t="s">
        <v>199</v>
      </c>
      <c r="E79" s="18" t="s">
        <v>51</v>
      </c>
      <c r="F79" s="25" t="s">
        <v>52</v>
      </c>
      <c r="G79" s="29">
        <v>1</v>
      </c>
      <c r="H79" s="23" t="s">
        <v>53</v>
      </c>
      <c r="I79" s="22" t="s">
        <v>123</v>
      </c>
      <c r="J79" s="20">
        <f>VLOOKUP(D79,[1]Medicamentos!$D$10:$J$605,7,0)</f>
        <v>1179148</v>
      </c>
      <c r="K79" s="20"/>
      <c r="L79" s="20">
        <f t="shared" si="2"/>
        <v>1179148</v>
      </c>
      <c r="M79" s="20">
        <f t="shared" si="3"/>
        <v>1179148</v>
      </c>
      <c r="N79" s="20"/>
      <c r="O79" s="20"/>
      <c r="P79" s="20"/>
      <c r="Q79" s="20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</row>
    <row r="80" spans="1:40" s="26" customFormat="1" ht="42" x14ac:dyDescent="0.25">
      <c r="A80" s="22">
        <v>71</v>
      </c>
      <c r="B80" s="17">
        <v>511018</v>
      </c>
      <c r="C80" s="17"/>
      <c r="D80" s="24" t="s">
        <v>200</v>
      </c>
      <c r="E80" s="18" t="s">
        <v>51</v>
      </c>
      <c r="F80" s="25" t="s">
        <v>52</v>
      </c>
      <c r="G80" s="29">
        <v>1</v>
      </c>
      <c r="H80" s="23" t="s">
        <v>53</v>
      </c>
      <c r="I80" s="22" t="s">
        <v>124</v>
      </c>
      <c r="J80" s="20">
        <f>VLOOKUP(D80,[1]Medicamentos!$D$10:$J$605,7,0)</f>
        <v>589574</v>
      </c>
      <c r="K80" s="20"/>
      <c r="L80" s="20">
        <f t="shared" si="2"/>
        <v>589574</v>
      </c>
      <c r="M80" s="20">
        <f t="shared" si="3"/>
        <v>589574</v>
      </c>
      <c r="N80" s="20"/>
      <c r="O80" s="20"/>
      <c r="P80" s="20"/>
      <c r="Q80" s="20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</row>
    <row r="81" spans="1:40" s="26" customFormat="1" ht="42" x14ac:dyDescent="0.25">
      <c r="A81" s="22">
        <v>72</v>
      </c>
      <c r="B81" s="17">
        <v>511018</v>
      </c>
      <c r="C81" s="17"/>
      <c r="D81" s="24" t="s">
        <v>201</v>
      </c>
      <c r="E81" s="18" t="s">
        <v>51</v>
      </c>
      <c r="F81" s="25" t="s">
        <v>52</v>
      </c>
      <c r="G81" s="29">
        <v>1</v>
      </c>
      <c r="H81" s="23" t="s">
        <v>53</v>
      </c>
      <c r="I81" s="22" t="s">
        <v>125</v>
      </c>
      <c r="J81" s="20">
        <f>VLOOKUP(D81,[1]Medicamentos!$D$10:$J$605,7,0)</f>
        <v>589574</v>
      </c>
      <c r="K81" s="20"/>
      <c r="L81" s="20">
        <f t="shared" si="2"/>
        <v>589574</v>
      </c>
      <c r="M81" s="20">
        <f t="shared" si="3"/>
        <v>589574</v>
      </c>
      <c r="N81" s="20"/>
      <c r="O81" s="20"/>
      <c r="P81" s="20"/>
      <c r="Q81" s="20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</row>
    <row r="82" spans="1:40" s="26" customFormat="1" ht="42" x14ac:dyDescent="0.25">
      <c r="A82" s="22">
        <v>73</v>
      </c>
      <c r="B82" s="17">
        <v>51101815</v>
      </c>
      <c r="C82" s="17"/>
      <c r="D82" s="24" t="s">
        <v>202</v>
      </c>
      <c r="E82" s="18" t="s">
        <v>51</v>
      </c>
      <c r="F82" s="25" t="s">
        <v>52</v>
      </c>
      <c r="G82" s="29">
        <v>1</v>
      </c>
      <c r="H82" s="23" t="s">
        <v>53</v>
      </c>
      <c r="I82" s="22" t="s">
        <v>126</v>
      </c>
      <c r="J82" s="20">
        <f>VLOOKUP(D82,[1]Medicamentos!$D$10:$J$605,7,0)</f>
        <v>482788</v>
      </c>
      <c r="K82" s="20"/>
      <c r="L82" s="20">
        <f t="shared" si="2"/>
        <v>482788</v>
      </c>
      <c r="M82" s="20">
        <f t="shared" si="3"/>
        <v>482788</v>
      </c>
      <c r="N82" s="20"/>
      <c r="O82" s="20"/>
      <c r="P82" s="20"/>
      <c r="Q82" s="20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</row>
    <row r="83" spans="1:40" s="26" customFormat="1" ht="42" x14ac:dyDescent="0.25">
      <c r="A83" s="22">
        <v>74</v>
      </c>
      <c r="B83" s="17" t="s">
        <v>203</v>
      </c>
      <c r="C83" s="17"/>
      <c r="D83" s="24" t="s">
        <v>204</v>
      </c>
      <c r="E83" s="18" t="s">
        <v>51</v>
      </c>
      <c r="F83" s="25" t="s">
        <v>52</v>
      </c>
      <c r="G83" s="29">
        <v>1</v>
      </c>
      <c r="H83" s="23" t="s">
        <v>53</v>
      </c>
      <c r="I83" s="22" t="s">
        <v>127</v>
      </c>
      <c r="J83" s="20">
        <f>VLOOKUP(D83,[1]Medicamentos!$D$10:$J$605,7,0)</f>
        <v>3860</v>
      </c>
      <c r="K83" s="20"/>
      <c r="L83" s="20">
        <f t="shared" si="2"/>
        <v>3860</v>
      </c>
      <c r="M83" s="20">
        <f t="shared" si="3"/>
        <v>3860</v>
      </c>
      <c r="N83" s="20"/>
      <c r="O83" s="20"/>
      <c r="P83" s="20"/>
      <c r="Q83" s="20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</row>
    <row r="84" spans="1:40" s="26" customFormat="1" ht="42" x14ac:dyDescent="0.25">
      <c r="A84" s="22">
        <v>75</v>
      </c>
      <c r="B84" s="17">
        <v>51131615</v>
      </c>
      <c r="C84" s="17"/>
      <c r="D84" s="24" t="s">
        <v>205</v>
      </c>
      <c r="E84" s="18"/>
      <c r="F84" s="25" t="s">
        <v>52</v>
      </c>
      <c r="G84" s="29">
        <v>1</v>
      </c>
      <c r="H84" s="23" t="s">
        <v>53</v>
      </c>
      <c r="I84" s="22" t="s">
        <v>128</v>
      </c>
      <c r="J84" s="20">
        <f>VLOOKUP(D84,[1]Medicamentos!$D$10:$J$605,7,0)</f>
        <v>3214</v>
      </c>
      <c r="K84" s="20"/>
      <c r="L84" s="20">
        <f t="shared" si="2"/>
        <v>3214</v>
      </c>
      <c r="M84" s="20">
        <f t="shared" si="3"/>
        <v>3214</v>
      </c>
      <c r="N84" s="20"/>
      <c r="O84" s="20"/>
      <c r="P84" s="20"/>
      <c r="Q84" s="20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</row>
    <row r="85" spans="1:40" s="26" customFormat="1" ht="42" x14ac:dyDescent="0.25">
      <c r="A85" s="22">
        <v>76</v>
      </c>
      <c r="B85" s="17">
        <v>51141634</v>
      </c>
      <c r="C85" s="17"/>
      <c r="D85" s="24" t="s">
        <v>206</v>
      </c>
      <c r="E85" s="18" t="s">
        <v>51</v>
      </c>
      <c r="F85" s="25" t="s">
        <v>52</v>
      </c>
      <c r="G85" s="29">
        <v>1</v>
      </c>
      <c r="H85" s="23" t="s">
        <v>53</v>
      </c>
      <c r="I85" s="22" t="s">
        <v>129</v>
      </c>
      <c r="J85" s="20">
        <f>VLOOKUP(D85,[1]Medicamentos!$D$10:$J$605,7,0)</f>
        <v>630</v>
      </c>
      <c r="K85" s="20"/>
      <c r="L85" s="20">
        <f t="shared" si="2"/>
        <v>630</v>
      </c>
      <c r="M85" s="20">
        <f t="shared" si="3"/>
        <v>630</v>
      </c>
      <c r="N85" s="20"/>
      <c r="O85" s="20"/>
      <c r="P85" s="20"/>
      <c r="Q85" s="20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</row>
    <row r="86" spans="1:40" s="26" customFormat="1" ht="42" x14ac:dyDescent="0.25">
      <c r="A86" s="22">
        <v>77</v>
      </c>
      <c r="B86" s="17">
        <v>12162201</v>
      </c>
      <c r="C86" s="17"/>
      <c r="D86" s="24" t="s">
        <v>207</v>
      </c>
      <c r="E86" s="18" t="s">
        <v>51</v>
      </c>
      <c r="F86" s="25"/>
      <c r="G86" s="29">
        <v>1</v>
      </c>
      <c r="H86" s="23" t="s">
        <v>53</v>
      </c>
      <c r="I86" s="22" t="s">
        <v>130</v>
      </c>
      <c r="J86" s="20">
        <f>VLOOKUP(D86,[1]Medicamentos!$D$10:$J$605,7,0)</f>
        <v>181</v>
      </c>
      <c r="K86" s="20"/>
      <c r="L86" s="20">
        <f t="shared" si="2"/>
        <v>181</v>
      </c>
      <c r="M86" s="20">
        <f t="shared" si="3"/>
        <v>181</v>
      </c>
      <c r="N86" s="20"/>
      <c r="O86" s="20"/>
      <c r="P86" s="20"/>
      <c r="Q86" s="20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</row>
    <row r="87" spans="1:40" s="26" customFormat="1" ht="42" x14ac:dyDescent="0.25">
      <c r="A87" s="22">
        <v>78</v>
      </c>
      <c r="B87" s="17">
        <v>51111901</v>
      </c>
      <c r="C87" s="17"/>
      <c r="D87" s="24" t="s">
        <v>208</v>
      </c>
      <c r="E87" s="18" t="s">
        <v>51</v>
      </c>
      <c r="F87" s="25" t="s">
        <v>52</v>
      </c>
      <c r="G87" s="29">
        <v>1</v>
      </c>
      <c r="H87" s="23" t="s">
        <v>53</v>
      </c>
      <c r="I87" s="22" t="s">
        <v>131</v>
      </c>
      <c r="J87" s="20">
        <f>VLOOKUP(D87,[1]Medicamentos!$D$10:$J$605,7,0)</f>
        <v>310345</v>
      </c>
      <c r="K87" s="20"/>
      <c r="L87" s="20">
        <f t="shared" si="2"/>
        <v>310345</v>
      </c>
      <c r="M87" s="20">
        <f t="shared" si="3"/>
        <v>310345</v>
      </c>
      <c r="N87" s="20"/>
      <c r="O87" s="20"/>
      <c r="P87" s="20"/>
      <c r="Q87" s="20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</row>
    <row r="88" spans="1:40" s="26" customFormat="1" ht="42" x14ac:dyDescent="0.25">
      <c r="A88" s="22">
        <v>79</v>
      </c>
      <c r="B88" s="17">
        <v>511023</v>
      </c>
      <c r="C88" s="17"/>
      <c r="D88" s="24" t="s">
        <v>209</v>
      </c>
      <c r="E88" s="18" t="s">
        <v>51</v>
      </c>
      <c r="F88" s="25" t="s">
        <v>52</v>
      </c>
      <c r="G88" s="29">
        <v>1</v>
      </c>
      <c r="H88" s="23" t="s">
        <v>53</v>
      </c>
      <c r="I88" s="22" t="s">
        <v>132</v>
      </c>
      <c r="J88" s="20">
        <f>VLOOKUP(D88,[1]Medicamentos!$D$10:$J$605,7,0)</f>
        <v>3174</v>
      </c>
      <c r="K88" s="20"/>
      <c r="L88" s="20">
        <f t="shared" si="2"/>
        <v>3174</v>
      </c>
      <c r="M88" s="20">
        <f t="shared" si="3"/>
        <v>3174</v>
      </c>
      <c r="N88" s="20"/>
      <c r="O88" s="20"/>
      <c r="P88" s="20"/>
      <c r="Q88" s="20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</row>
    <row r="89" spans="1:40" s="26" customFormat="1" ht="42" x14ac:dyDescent="0.25">
      <c r="A89" s="22">
        <v>80</v>
      </c>
      <c r="B89" s="17">
        <v>51121818</v>
      </c>
      <c r="C89" s="17"/>
      <c r="D89" s="24" t="s">
        <v>210</v>
      </c>
      <c r="E89" s="18" t="s">
        <v>51</v>
      </c>
      <c r="F89" s="25"/>
      <c r="G89" s="29">
        <v>1</v>
      </c>
      <c r="H89" s="23" t="s">
        <v>53</v>
      </c>
      <c r="I89" s="22" t="s">
        <v>133</v>
      </c>
      <c r="J89" s="20">
        <f>VLOOKUP(D89,[1]Medicamentos!$D$10:$J$605,7,0)</f>
        <v>76</v>
      </c>
      <c r="K89" s="20"/>
      <c r="L89" s="20">
        <f t="shared" si="2"/>
        <v>76</v>
      </c>
      <c r="M89" s="20">
        <f t="shared" si="3"/>
        <v>76</v>
      </c>
      <c r="N89" s="20"/>
      <c r="O89" s="20"/>
      <c r="P89" s="20"/>
      <c r="Q89" s="20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</row>
    <row r="90" spans="1:40" s="26" customFormat="1" ht="42" x14ac:dyDescent="0.25">
      <c r="A90" s="22">
        <v>81</v>
      </c>
      <c r="B90" s="17">
        <v>51121818</v>
      </c>
      <c r="C90" s="17"/>
      <c r="D90" s="24" t="s">
        <v>211</v>
      </c>
      <c r="E90" s="18" t="s">
        <v>51</v>
      </c>
      <c r="F90" s="25"/>
      <c r="G90" s="29">
        <v>1</v>
      </c>
      <c r="H90" s="23" t="s">
        <v>53</v>
      </c>
      <c r="I90" s="22" t="s">
        <v>134</v>
      </c>
      <c r="J90" s="20">
        <f>VLOOKUP(D90,[1]Medicamentos!$D$10:$J$605,7,0)</f>
        <v>140</v>
      </c>
      <c r="K90" s="20"/>
      <c r="L90" s="20">
        <f t="shared" si="2"/>
        <v>140</v>
      </c>
      <c r="M90" s="20">
        <f t="shared" si="3"/>
        <v>140</v>
      </c>
      <c r="N90" s="20"/>
      <c r="O90" s="20"/>
      <c r="P90" s="20"/>
      <c r="Q90" s="20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</row>
    <row r="91" spans="1:40" s="26" customFormat="1" ht="42" x14ac:dyDescent="0.25">
      <c r="A91" s="22">
        <v>82</v>
      </c>
      <c r="B91" s="17">
        <v>51111700</v>
      </c>
      <c r="C91" s="17"/>
      <c r="D91" s="24" t="s">
        <v>212</v>
      </c>
      <c r="E91" s="18" t="s">
        <v>51</v>
      </c>
      <c r="F91" s="25" t="s">
        <v>52</v>
      </c>
      <c r="G91" s="29">
        <v>1</v>
      </c>
      <c r="H91" s="23" t="s">
        <v>53</v>
      </c>
      <c r="I91" s="22" t="s">
        <v>135</v>
      </c>
      <c r="J91" s="20">
        <f>VLOOKUP(D91,[1]Medicamentos!$D$10:$J$605,7,0)</f>
        <v>733333</v>
      </c>
      <c r="K91" s="20"/>
      <c r="L91" s="20">
        <f t="shared" si="2"/>
        <v>733333</v>
      </c>
      <c r="M91" s="20">
        <f t="shared" si="3"/>
        <v>733333</v>
      </c>
      <c r="N91" s="20"/>
      <c r="O91" s="20"/>
      <c r="P91" s="20"/>
      <c r="Q91" s="20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</row>
    <row r="92" spans="1:40" s="26" customFormat="1" ht="42" x14ac:dyDescent="0.25">
      <c r="A92" s="22">
        <v>83</v>
      </c>
      <c r="B92" s="17">
        <v>51201501</v>
      </c>
      <c r="C92" s="17"/>
      <c r="D92" s="24" t="s">
        <v>213</v>
      </c>
      <c r="E92" s="18" t="s">
        <v>51</v>
      </c>
      <c r="F92" s="25"/>
      <c r="G92" s="29">
        <v>1</v>
      </c>
      <c r="H92" s="23" t="s">
        <v>53</v>
      </c>
      <c r="I92" s="22" t="s">
        <v>136</v>
      </c>
      <c r="J92" s="20">
        <f>VLOOKUP(D92,[1]Medicamentos!$D$10:$J$605,7,0)</f>
        <v>692</v>
      </c>
      <c r="K92" s="20"/>
      <c r="L92" s="20">
        <f t="shared" si="2"/>
        <v>692</v>
      </c>
      <c r="M92" s="20">
        <f t="shared" si="3"/>
        <v>692</v>
      </c>
      <c r="N92" s="20"/>
      <c r="O92" s="20"/>
      <c r="P92" s="20"/>
      <c r="Q92" s="20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</row>
    <row r="93" spans="1:40" s="26" customFormat="1" ht="42" x14ac:dyDescent="0.25">
      <c r="A93" s="22">
        <v>84</v>
      </c>
      <c r="B93" s="17">
        <v>51101572</v>
      </c>
      <c r="C93" s="17"/>
      <c r="D93" s="24" t="s">
        <v>214</v>
      </c>
      <c r="E93" s="18" t="s">
        <v>51</v>
      </c>
      <c r="F93" s="25"/>
      <c r="G93" s="29">
        <v>1</v>
      </c>
      <c r="H93" s="23" t="s">
        <v>53</v>
      </c>
      <c r="I93" s="22" t="s">
        <v>136</v>
      </c>
      <c r="J93" s="20">
        <f>VLOOKUP(D93,[1]Medicamentos!$D$10:$J$605,7,0)</f>
        <v>10702</v>
      </c>
      <c r="K93" s="20"/>
      <c r="L93" s="20">
        <f t="shared" si="2"/>
        <v>10702</v>
      </c>
      <c r="M93" s="20">
        <f t="shared" si="3"/>
        <v>10702</v>
      </c>
      <c r="N93" s="20"/>
      <c r="O93" s="20"/>
      <c r="P93" s="20"/>
      <c r="Q93" s="20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</row>
    <row r="94" spans="1:40" s="26" customFormat="1" ht="42" x14ac:dyDescent="0.25">
      <c r="A94" s="22">
        <v>85</v>
      </c>
      <c r="B94" s="17">
        <v>51101572</v>
      </c>
      <c r="C94" s="17"/>
      <c r="D94" s="24" t="s">
        <v>215</v>
      </c>
      <c r="E94" s="18" t="s">
        <v>51</v>
      </c>
      <c r="F94" s="25"/>
      <c r="G94" s="29">
        <v>1</v>
      </c>
      <c r="H94" s="23" t="s">
        <v>53</v>
      </c>
      <c r="I94" s="22" t="s">
        <v>136</v>
      </c>
      <c r="J94" s="20">
        <f>VLOOKUP(D94,[1]Medicamentos!$D$10:$J$605,7,0)</f>
        <v>1221</v>
      </c>
      <c r="K94" s="20"/>
      <c r="L94" s="20">
        <f t="shared" ref="L94:L157" si="4">J94+K94</f>
        <v>1221</v>
      </c>
      <c r="M94" s="20">
        <f t="shared" ref="M94:M157" si="5">L94*G94</f>
        <v>1221</v>
      </c>
      <c r="N94" s="20"/>
      <c r="O94" s="20"/>
      <c r="P94" s="20"/>
      <c r="Q94" s="20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</row>
    <row r="95" spans="1:40" s="26" customFormat="1" ht="42" x14ac:dyDescent="0.25">
      <c r="A95" s="22">
        <v>86</v>
      </c>
      <c r="B95" s="17">
        <v>51101507</v>
      </c>
      <c r="C95" s="17"/>
      <c r="D95" s="24" t="s">
        <v>216</v>
      </c>
      <c r="E95" s="18" t="s">
        <v>51</v>
      </c>
      <c r="F95" s="25"/>
      <c r="G95" s="29">
        <v>1</v>
      </c>
      <c r="H95" s="23" t="s">
        <v>53</v>
      </c>
      <c r="I95" s="22" t="s">
        <v>136</v>
      </c>
      <c r="J95" s="20">
        <f>VLOOKUP(D95,[1]Medicamentos!$D$10:$J$605,7,0)</f>
        <v>16667</v>
      </c>
      <c r="K95" s="20"/>
      <c r="L95" s="20">
        <f t="shared" si="4"/>
        <v>16667</v>
      </c>
      <c r="M95" s="20">
        <f t="shared" si="5"/>
        <v>16667</v>
      </c>
      <c r="N95" s="20"/>
      <c r="O95" s="20"/>
      <c r="P95" s="20"/>
      <c r="Q95" s="20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</row>
    <row r="96" spans="1:40" s="26" customFormat="1" ht="42" x14ac:dyDescent="0.25">
      <c r="A96" s="22">
        <v>87</v>
      </c>
      <c r="B96" s="17">
        <v>51151901</v>
      </c>
      <c r="C96" s="17"/>
      <c r="D96" s="24" t="s">
        <v>217</v>
      </c>
      <c r="E96" s="18" t="s">
        <v>51</v>
      </c>
      <c r="F96" s="25" t="s">
        <v>52</v>
      </c>
      <c r="G96" s="29">
        <v>1</v>
      </c>
      <c r="H96" s="23" t="s">
        <v>53</v>
      </c>
      <c r="I96" s="22" t="s">
        <v>136</v>
      </c>
      <c r="J96" s="20">
        <f>VLOOKUP(D96,[1]Medicamentos!$D$10:$J$605,7,0)</f>
        <v>352</v>
      </c>
      <c r="K96" s="20"/>
      <c r="L96" s="20">
        <f t="shared" si="4"/>
        <v>352</v>
      </c>
      <c r="M96" s="20">
        <f t="shared" si="5"/>
        <v>352</v>
      </c>
      <c r="N96" s="20"/>
      <c r="O96" s="20"/>
      <c r="P96" s="20"/>
      <c r="Q96" s="20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</row>
    <row r="97" spans="1:40" s="26" customFormat="1" ht="42" x14ac:dyDescent="0.25">
      <c r="A97" s="22">
        <v>88</v>
      </c>
      <c r="B97" s="17">
        <v>51161525</v>
      </c>
      <c r="C97" s="17"/>
      <c r="D97" s="24" t="s">
        <v>218</v>
      </c>
      <c r="E97" s="18" t="s">
        <v>51</v>
      </c>
      <c r="F97" s="25"/>
      <c r="G97" s="29">
        <v>1</v>
      </c>
      <c r="H97" s="23" t="s">
        <v>53</v>
      </c>
      <c r="I97" s="22" t="s">
        <v>136</v>
      </c>
      <c r="J97" s="20">
        <f>VLOOKUP(D97,[1]Medicamentos!$D$10:$J$605,7,0)</f>
        <v>10524</v>
      </c>
      <c r="K97" s="20"/>
      <c r="L97" s="20">
        <f t="shared" si="4"/>
        <v>10524</v>
      </c>
      <c r="M97" s="20">
        <f t="shared" si="5"/>
        <v>10524</v>
      </c>
      <c r="N97" s="20"/>
      <c r="O97" s="20"/>
      <c r="P97" s="20"/>
      <c r="Q97" s="20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</row>
    <row r="98" spans="1:40" s="26" customFormat="1" ht="42" x14ac:dyDescent="0.25">
      <c r="A98" s="22">
        <v>89</v>
      </c>
      <c r="B98" s="17">
        <v>51161525</v>
      </c>
      <c r="C98" s="17"/>
      <c r="D98" s="24" t="s">
        <v>219</v>
      </c>
      <c r="E98" s="18" t="s">
        <v>51</v>
      </c>
      <c r="F98" s="25"/>
      <c r="G98" s="29">
        <v>1</v>
      </c>
      <c r="H98" s="23" t="s">
        <v>53</v>
      </c>
      <c r="I98" s="22" t="s">
        <v>136</v>
      </c>
      <c r="J98" s="20">
        <f>VLOOKUP(D98,[1]Medicamentos!$D$10:$J$605,7,0)</f>
        <v>13603</v>
      </c>
      <c r="K98" s="20"/>
      <c r="L98" s="20">
        <f t="shared" si="4"/>
        <v>13603</v>
      </c>
      <c r="M98" s="20">
        <f t="shared" si="5"/>
        <v>13603</v>
      </c>
      <c r="N98" s="20"/>
      <c r="O98" s="20"/>
      <c r="P98" s="20"/>
      <c r="Q98" s="20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</row>
    <row r="99" spans="1:40" s="26" customFormat="1" ht="42" x14ac:dyDescent="0.25">
      <c r="A99" s="22">
        <v>90</v>
      </c>
      <c r="B99" s="17">
        <v>51142922</v>
      </c>
      <c r="C99" s="17"/>
      <c r="D99" s="24" t="s">
        <v>220</v>
      </c>
      <c r="E99" s="18" t="s">
        <v>51</v>
      </c>
      <c r="F99" s="25" t="s">
        <v>52</v>
      </c>
      <c r="G99" s="29">
        <v>1</v>
      </c>
      <c r="H99" s="23" t="s">
        <v>53</v>
      </c>
      <c r="I99" s="22" t="s">
        <v>136</v>
      </c>
      <c r="J99" s="20">
        <f>VLOOKUP(D99,[1]Medicamentos!$D$10:$J$605,7,0)</f>
        <v>1429167</v>
      </c>
      <c r="K99" s="20"/>
      <c r="L99" s="20">
        <f t="shared" si="4"/>
        <v>1429167</v>
      </c>
      <c r="M99" s="20">
        <f t="shared" si="5"/>
        <v>1429167</v>
      </c>
      <c r="N99" s="20"/>
      <c r="O99" s="20"/>
      <c r="P99" s="20"/>
      <c r="Q99" s="20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</row>
    <row r="100" spans="1:40" s="26" customFormat="1" ht="42" x14ac:dyDescent="0.25">
      <c r="A100" s="22">
        <v>91</v>
      </c>
      <c r="B100" s="17">
        <v>51161616</v>
      </c>
      <c r="C100" s="17"/>
      <c r="D100" s="24" t="s">
        <v>221</v>
      </c>
      <c r="E100" s="18" t="s">
        <v>51</v>
      </c>
      <c r="F100" s="25"/>
      <c r="G100" s="29">
        <v>1</v>
      </c>
      <c r="H100" s="23" t="s">
        <v>53</v>
      </c>
      <c r="I100" s="22" t="s">
        <v>136</v>
      </c>
      <c r="J100" s="20">
        <f>VLOOKUP(D100,[1]Medicamentos!$D$10:$J$605,7,0)</f>
        <v>616</v>
      </c>
      <c r="K100" s="20"/>
      <c r="L100" s="20">
        <f t="shared" si="4"/>
        <v>616</v>
      </c>
      <c r="M100" s="20">
        <f t="shared" si="5"/>
        <v>616</v>
      </c>
      <c r="N100" s="20"/>
      <c r="O100" s="20"/>
      <c r="P100" s="20"/>
      <c r="Q100" s="20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</row>
    <row r="101" spans="1:40" s="26" customFormat="1" ht="42" x14ac:dyDescent="0.25">
      <c r="A101" s="22">
        <v>92</v>
      </c>
      <c r="B101" s="17">
        <v>51181701</v>
      </c>
      <c r="C101" s="17"/>
      <c r="D101" s="24" t="s">
        <v>222</v>
      </c>
      <c r="E101" s="18" t="s">
        <v>51</v>
      </c>
      <c r="F101" s="25"/>
      <c r="G101" s="29">
        <v>1</v>
      </c>
      <c r="H101" s="23" t="s">
        <v>53</v>
      </c>
      <c r="I101" s="22" t="s">
        <v>136</v>
      </c>
      <c r="J101" s="20">
        <f>VLOOKUP(D101,[1]Medicamentos!$D$10:$J$605,7,0)</f>
        <v>5398</v>
      </c>
      <c r="K101" s="20"/>
      <c r="L101" s="20">
        <f t="shared" si="4"/>
        <v>5398</v>
      </c>
      <c r="M101" s="20">
        <f t="shared" si="5"/>
        <v>5398</v>
      </c>
      <c r="N101" s="20"/>
      <c r="O101" s="20"/>
      <c r="P101" s="20"/>
      <c r="Q101" s="20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</row>
    <row r="102" spans="1:40" s="26" customFormat="1" ht="42" x14ac:dyDescent="0.25">
      <c r="A102" s="22">
        <v>93</v>
      </c>
      <c r="B102" s="17">
        <v>51181701</v>
      </c>
      <c r="C102" s="17"/>
      <c r="D102" s="24" t="s">
        <v>223</v>
      </c>
      <c r="E102" s="18" t="s">
        <v>51</v>
      </c>
      <c r="F102" s="25"/>
      <c r="G102" s="29">
        <v>1</v>
      </c>
      <c r="H102" s="23" t="s">
        <v>53</v>
      </c>
      <c r="I102" s="22" t="s">
        <v>136</v>
      </c>
      <c r="J102" s="20">
        <f>VLOOKUP(D102,[1]Medicamentos!$D$10:$J$605,7,0)</f>
        <v>771</v>
      </c>
      <c r="K102" s="20"/>
      <c r="L102" s="20">
        <f t="shared" si="4"/>
        <v>771</v>
      </c>
      <c r="M102" s="20">
        <f t="shared" si="5"/>
        <v>771</v>
      </c>
      <c r="N102" s="20"/>
      <c r="O102" s="20"/>
      <c r="P102" s="20"/>
      <c r="Q102" s="20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</row>
    <row r="103" spans="1:40" s="26" customFormat="1" ht="42" x14ac:dyDescent="0.25">
      <c r="A103" s="22">
        <v>94</v>
      </c>
      <c r="B103" s="17">
        <v>512015</v>
      </c>
      <c r="C103" s="17"/>
      <c r="D103" s="24" t="s">
        <v>224</v>
      </c>
      <c r="E103" s="18" t="s">
        <v>51</v>
      </c>
      <c r="F103" s="25" t="s">
        <v>52</v>
      </c>
      <c r="G103" s="29">
        <v>1</v>
      </c>
      <c r="H103" s="23" t="s">
        <v>53</v>
      </c>
      <c r="I103" s="22" t="s">
        <v>136</v>
      </c>
      <c r="J103" s="20">
        <f>VLOOKUP(D103,[1]Medicamentos!$D$10:$J$605,7,0)</f>
        <v>1034483</v>
      </c>
      <c r="K103" s="20"/>
      <c r="L103" s="20">
        <f t="shared" si="4"/>
        <v>1034483</v>
      </c>
      <c r="M103" s="20">
        <f t="shared" si="5"/>
        <v>1034483</v>
      </c>
      <c r="N103" s="20"/>
      <c r="O103" s="20"/>
      <c r="P103" s="20"/>
      <c r="Q103" s="20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</row>
    <row r="104" spans="1:40" s="26" customFormat="1" ht="42" x14ac:dyDescent="0.25">
      <c r="A104" s="22">
        <v>95</v>
      </c>
      <c r="B104" s="17">
        <v>512015</v>
      </c>
      <c r="C104" s="17"/>
      <c r="D104" s="24" t="s">
        <v>225</v>
      </c>
      <c r="E104" s="18" t="s">
        <v>51</v>
      </c>
      <c r="F104" s="25" t="s">
        <v>52</v>
      </c>
      <c r="G104" s="29">
        <v>1</v>
      </c>
      <c r="H104" s="23" t="s">
        <v>53</v>
      </c>
      <c r="I104" s="22" t="s">
        <v>136</v>
      </c>
      <c r="J104" s="20">
        <f>VLOOKUP(D104,[1]Medicamentos!$D$10:$J$605,7,0)</f>
        <v>4882488</v>
      </c>
      <c r="K104" s="20"/>
      <c r="L104" s="20">
        <f t="shared" si="4"/>
        <v>4882488</v>
      </c>
      <c r="M104" s="20">
        <f t="shared" si="5"/>
        <v>4882488</v>
      </c>
      <c r="N104" s="20"/>
      <c r="O104" s="20"/>
      <c r="P104" s="20"/>
      <c r="Q104" s="20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</row>
    <row r="105" spans="1:40" s="26" customFormat="1" ht="42" x14ac:dyDescent="0.25">
      <c r="A105" s="22">
        <v>96</v>
      </c>
      <c r="B105" s="17">
        <v>51111802</v>
      </c>
      <c r="C105" s="17"/>
      <c r="D105" s="24" t="s">
        <v>226</v>
      </c>
      <c r="E105" s="18" t="s">
        <v>51</v>
      </c>
      <c r="F105" s="25" t="s">
        <v>52</v>
      </c>
      <c r="G105" s="29">
        <v>1</v>
      </c>
      <c r="H105" s="23" t="s">
        <v>53</v>
      </c>
      <c r="I105" s="22" t="s">
        <v>136</v>
      </c>
      <c r="J105" s="20">
        <f>VLOOKUP(D105,[1]Medicamentos!$D$10:$J$605,7,0)</f>
        <v>3774</v>
      </c>
      <c r="K105" s="20"/>
      <c r="L105" s="20">
        <f t="shared" si="4"/>
        <v>3774</v>
      </c>
      <c r="M105" s="20">
        <f t="shared" si="5"/>
        <v>3774</v>
      </c>
      <c r="N105" s="20"/>
      <c r="O105" s="20"/>
      <c r="P105" s="20"/>
      <c r="Q105" s="20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</row>
    <row r="106" spans="1:40" s="26" customFormat="1" ht="42" x14ac:dyDescent="0.25">
      <c r="A106" s="22">
        <v>97</v>
      </c>
      <c r="B106" s="17">
        <v>51171614</v>
      </c>
      <c r="C106" s="17"/>
      <c r="D106" s="24" t="s">
        <v>227</v>
      </c>
      <c r="E106" s="18" t="s">
        <v>51</v>
      </c>
      <c r="F106" s="25"/>
      <c r="G106" s="29">
        <v>1</v>
      </c>
      <c r="H106" s="23" t="s">
        <v>53</v>
      </c>
      <c r="I106" s="22" t="s">
        <v>136</v>
      </c>
      <c r="J106" s="20">
        <f>VLOOKUP(D106,[1]Medicamentos!$D$10:$J$605,7,0)</f>
        <v>66</v>
      </c>
      <c r="K106" s="20"/>
      <c r="L106" s="20">
        <f t="shared" si="4"/>
        <v>66</v>
      </c>
      <c r="M106" s="20">
        <f t="shared" si="5"/>
        <v>66</v>
      </c>
      <c r="N106" s="20"/>
      <c r="O106" s="20"/>
      <c r="P106" s="20"/>
      <c r="Q106" s="20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</row>
    <row r="107" spans="1:40" s="26" customFormat="1" ht="42" x14ac:dyDescent="0.25">
      <c r="A107" s="22">
        <v>98</v>
      </c>
      <c r="B107" s="17">
        <v>51121725</v>
      </c>
      <c r="C107" s="17"/>
      <c r="D107" s="24" t="s">
        <v>228</v>
      </c>
      <c r="E107" s="18" t="s">
        <v>229</v>
      </c>
      <c r="F107" s="25"/>
      <c r="G107" s="29">
        <v>1</v>
      </c>
      <c r="H107" s="23" t="s">
        <v>53</v>
      </c>
      <c r="I107" s="22" t="s">
        <v>136</v>
      </c>
      <c r="J107" s="20">
        <f>VLOOKUP(D107,[1]Medicamentos!$D$10:$J$605,7,0)</f>
        <v>648</v>
      </c>
      <c r="K107" s="20"/>
      <c r="L107" s="20">
        <f t="shared" si="4"/>
        <v>648</v>
      </c>
      <c r="M107" s="20">
        <f t="shared" si="5"/>
        <v>648</v>
      </c>
      <c r="N107" s="20"/>
      <c r="O107" s="20"/>
      <c r="P107" s="20"/>
      <c r="Q107" s="20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</row>
    <row r="108" spans="1:40" s="26" customFormat="1" ht="42" x14ac:dyDescent="0.25">
      <c r="A108" s="22">
        <v>99</v>
      </c>
      <c r="B108" s="17">
        <v>51111701</v>
      </c>
      <c r="C108" s="17"/>
      <c r="D108" s="24" t="s">
        <v>230</v>
      </c>
      <c r="E108" s="18" t="s">
        <v>51</v>
      </c>
      <c r="F108" s="25"/>
      <c r="G108" s="29">
        <v>1</v>
      </c>
      <c r="H108" s="23" t="s">
        <v>53</v>
      </c>
      <c r="I108" s="22" t="s">
        <v>136</v>
      </c>
      <c r="J108" s="20">
        <f>VLOOKUP(D108,[1]Medicamentos!$D$10:$J$605,7,0)</f>
        <v>114269</v>
      </c>
      <c r="K108" s="20"/>
      <c r="L108" s="20">
        <f t="shared" si="4"/>
        <v>114269</v>
      </c>
      <c r="M108" s="20">
        <f t="shared" si="5"/>
        <v>114269</v>
      </c>
      <c r="N108" s="20"/>
      <c r="O108" s="20"/>
      <c r="P108" s="20"/>
      <c r="Q108" s="20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</row>
    <row r="109" spans="1:40" s="26" customFormat="1" ht="42" x14ac:dyDescent="0.25">
      <c r="A109" s="22">
        <v>100</v>
      </c>
      <c r="B109" s="17">
        <v>512015</v>
      </c>
      <c r="C109" s="17"/>
      <c r="D109" s="24" t="s">
        <v>231</v>
      </c>
      <c r="E109" s="18" t="s">
        <v>51</v>
      </c>
      <c r="F109" s="25" t="s">
        <v>52</v>
      </c>
      <c r="G109" s="29">
        <v>1</v>
      </c>
      <c r="H109" s="23" t="s">
        <v>53</v>
      </c>
      <c r="I109" s="22" t="s">
        <v>136</v>
      </c>
      <c r="J109" s="20">
        <f>VLOOKUP(D109,[1]Medicamentos!$D$10:$J$605,7,0)</f>
        <v>204166</v>
      </c>
      <c r="K109" s="20"/>
      <c r="L109" s="20">
        <f t="shared" si="4"/>
        <v>204166</v>
      </c>
      <c r="M109" s="20">
        <f t="shared" si="5"/>
        <v>204166</v>
      </c>
      <c r="N109" s="20"/>
      <c r="O109" s="20"/>
      <c r="P109" s="20"/>
      <c r="Q109" s="20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</row>
    <row r="110" spans="1:40" s="26" customFormat="1" ht="42" x14ac:dyDescent="0.25">
      <c r="A110" s="22">
        <v>101</v>
      </c>
      <c r="B110" s="17">
        <v>51161626</v>
      </c>
      <c r="C110" s="17"/>
      <c r="D110" s="24" t="s">
        <v>232</v>
      </c>
      <c r="E110" s="18" t="s">
        <v>51</v>
      </c>
      <c r="F110" s="25" t="s">
        <v>52</v>
      </c>
      <c r="G110" s="29">
        <v>1</v>
      </c>
      <c r="H110" s="23" t="s">
        <v>53</v>
      </c>
      <c r="I110" s="22" t="s">
        <v>136</v>
      </c>
      <c r="J110" s="20">
        <f>VLOOKUP(D110,[1]Medicamentos!$D$10:$J$605,7,0)</f>
        <v>8459</v>
      </c>
      <c r="K110" s="20"/>
      <c r="L110" s="20">
        <f t="shared" si="4"/>
        <v>8459</v>
      </c>
      <c r="M110" s="20">
        <f t="shared" si="5"/>
        <v>8459</v>
      </c>
      <c r="N110" s="20"/>
      <c r="O110" s="20"/>
      <c r="P110" s="20"/>
      <c r="Q110" s="20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</row>
    <row r="111" spans="1:40" s="26" customFormat="1" ht="42" x14ac:dyDescent="0.25">
      <c r="A111" s="22">
        <v>102</v>
      </c>
      <c r="B111" s="17">
        <v>51111716</v>
      </c>
      <c r="C111" s="17"/>
      <c r="D111" s="24" t="s">
        <v>233</v>
      </c>
      <c r="E111" s="18" t="s">
        <v>51</v>
      </c>
      <c r="F111" s="25" t="s">
        <v>52</v>
      </c>
      <c r="G111" s="29">
        <v>1</v>
      </c>
      <c r="H111" s="23" t="s">
        <v>53</v>
      </c>
      <c r="I111" s="22" t="s">
        <v>136</v>
      </c>
      <c r="J111" s="20">
        <f>VLOOKUP(D111,[1]Medicamentos!$D$10:$J$605,7,0)</f>
        <v>13901564</v>
      </c>
      <c r="K111" s="20"/>
      <c r="L111" s="20">
        <f t="shared" si="4"/>
        <v>13901564</v>
      </c>
      <c r="M111" s="20">
        <f t="shared" si="5"/>
        <v>13901564</v>
      </c>
      <c r="N111" s="20"/>
      <c r="O111" s="20"/>
      <c r="P111" s="20"/>
      <c r="Q111" s="20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</row>
    <row r="112" spans="1:40" s="26" customFormat="1" ht="42" x14ac:dyDescent="0.25">
      <c r="A112" s="22">
        <v>103</v>
      </c>
      <c r="B112" s="17">
        <v>51161705</v>
      </c>
      <c r="C112" s="17"/>
      <c r="D112" s="24" t="s">
        <v>234</v>
      </c>
      <c r="E112" s="18" t="s">
        <v>51</v>
      </c>
      <c r="F112" s="25" t="s">
        <v>52</v>
      </c>
      <c r="G112" s="29">
        <v>1</v>
      </c>
      <c r="H112" s="23" t="s">
        <v>53</v>
      </c>
      <c r="I112" s="22" t="s">
        <v>136</v>
      </c>
      <c r="J112" s="20">
        <f>VLOOKUP(D112,[1]Medicamentos!$D$10:$J$605,7,0)</f>
        <v>10862</v>
      </c>
      <c r="K112" s="20"/>
      <c r="L112" s="20">
        <f t="shared" si="4"/>
        <v>10862</v>
      </c>
      <c r="M112" s="20">
        <f t="shared" si="5"/>
        <v>10862</v>
      </c>
      <c r="N112" s="20"/>
      <c r="O112" s="20"/>
      <c r="P112" s="20"/>
      <c r="Q112" s="20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</row>
    <row r="113" spans="1:40" s="26" customFormat="1" ht="42" x14ac:dyDescent="0.25">
      <c r="A113" s="22">
        <v>104</v>
      </c>
      <c r="B113" s="17">
        <v>51152009</v>
      </c>
      <c r="C113" s="17"/>
      <c r="D113" s="24" t="s">
        <v>235</v>
      </c>
      <c r="E113" s="18" t="s">
        <v>51</v>
      </c>
      <c r="F113" s="25"/>
      <c r="G113" s="29">
        <v>1</v>
      </c>
      <c r="H113" s="23" t="s">
        <v>53</v>
      </c>
      <c r="I113" s="22" t="s">
        <v>136</v>
      </c>
      <c r="J113" s="20">
        <f>VLOOKUP(D113,[1]Medicamentos!$D$10:$J$605,7,0)</f>
        <v>15417</v>
      </c>
      <c r="K113" s="20"/>
      <c r="L113" s="20">
        <f t="shared" si="4"/>
        <v>15417</v>
      </c>
      <c r="M113" s="20">
        <f t="shared" si="5"/>
        <v>15417</v>
      </c>
      <c r="N113" s="20"/>
      <c r="O113" s="20"/>
      <c r="P113" s="20"/>
      <c r="Q113" s="20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</row>
    <row r="114" spans="1:40" s="26" customFormat="1" ht="42" x14ac:dyDescent="0.25">
      <c r="A114" s="22">
        <v>105</v>
      </c>
      <c r="B114" s="17">
        <v>51161703</v>
      </c>
      <c r="C114" s="17"/>
      <c r="D114" s="24" t="s">
        <v>236</v>
      </c>
      <c r="E114" s="18" t="s">
        <v>51</v>
      </c>
      <c r="F114" s="25"/>
      <c r="G114" s="29">
        <v>1</v>
      </c>
      <c r="H114" s="23" t="s">
        <v>53</v>
      </c>
      <c r="I114" s="22" t="s">
        <v>136</v>
      </c>
      <c r="J114" s="20">
        <f>VLOOKUP(D114,[1]Medicamentos!$D$10:$J$605,7,0)</f>
        <v>12697</v>
      </c>
      <c r="K114" s="20"/>
      <c r="L114" s="20">
        <f t="shared" si="4"/>
        <v>12697</v>
      </c>
      <c r="M114" s="20">
        <f t="shared" si="5"/>
        <v>12697</v>
      </c>
      <c r="N114" s="20"/>
      <c r="O114" s="20"/>
      <c r="P114" s="20"/>
      <c r="Q114" s="20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</row>
    <row r="115" spans="1:40" s="26" customFormat="1" ht="42" x14ac:dyDescent="0.25">
      <c r="A115" s="22">
        <v>106</v>
      </c>
      <c r="B115" s="17">
        <v>51161703</v>
      </c>
      <c r="C115" s="17"/>
      <c r="D115" s="24" t="s">
        <v>237</v>
      </c>
      <c r="E115" s="18" t="s">
        <v>51</v>
      </c>
      <c r="F115" s="25" t="s">
        <v>52</v>
      </c>
      <c r="G115" s="29">
        <v>1</v>
      </c>
      <c r="H115" s="23" t="s">
        <v>53</v>
      </c>
      <c r="I115" s="22" t="s">
        <v>136</v>
      </c>
      <c r="J115" s="20">
        <f>VLOOKUP(D115,[1]Medicamentos!$D$10:$J$605,7,0)</f>
        <v>110016</v>
      </c>
      <c r="K115" s="20"/>
      <c r="L115" s="20">
        <f t="shared" si="4"/>
        <v>110016</v>
      </c>
      <c r="M115" s="20">
        <f t="shared" si="5"/>
        <v>110016</v>
      </c>
      <c r="N115" s="20"/>
      <c r="O115" s="20"/>
      <c r="P115" s="20"/>
      <c r="Q115" s="20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</row>
    <row r="116" spans="1:40" s="26" customFormat="1" ht="42" x14ac:dyDescent="0.25">
      <c r="A116" s="22">
        <v>107</v>
      </c>
      <c r="B116" s="17">
        <v>51142905</v>
      </c>
      <c r="C116" s="17"/>
      <c r="D116" s="24" t="s">
        <v>238</v>
      </c>
      <c r="E116" s="18" t="s">
        <v>51</v>
      </c>
      <c r="F116" s="25"/>
      <c r="G116" s="29">
        <v>1</v>
      </c>
      <c r="H116" s="23" t="s">
        <v>53</v>
      </c>
      <c r="I116" s="22" t="s">
        <v>136</v>
      </c>
      <c r="J116" s="20">
        <f>VLOOKUP(D116,[1]Medicamentos!$D$10:$J$605,7,0)</f>
        <v>37586</v>
      </c>
      <c r="K116" s="20"/>
      <c r="L116" s="20">
        <f t="shared" si="4"/>
        <v>37586</v>
      </c>
      <c r="M116" s="20">
        <f t="shared" si="5"/>
        <v>37586</v>
      </c>
      <c r="N116" s="20"/>
      <c r="O116" s="20"/>
      <c r="P116" s="20"/>
      <c r="Q116" s="20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</row>
    <row r="117" spans="1:40" s="26" customFormat="1" ht="42" x14ac:dyDescent="0.25">
      <c r="A117" s="22">
        <v>108</v>
      </c>
      <c r="B117" s="17">
        <v>51142905</v>
      </c>
      <c r="C117" s="17"/>
      <c r="D117" s="24" t="s">
        <v>239</v>
      </c>
      <c r="E117" s="18" t="s">
        <v>51</v>
      </c>
      <c r="F117" s="25"/>
      <c r="G117" s="29">
        <v>1</v>
      </c>
      <c r="H117" s="23" t="s">
        <v>53</v>
      </c>
      <c r="I117" s="22" t="s">
        <v>136</v>
      </c>
      <c r="J117" s="20">
        <f>VLOOKUP(D117,[1]Medicamentos!$D$10:$J$605,7,0)</f>
        <v>8621</v>
      </c>
      <c r="K117" s="20"/>
      <c r="L117" s="20">
        <f t="shared" si="4"/>
        <v>8621</v>
      </c>
      <c r="M117" s="20">
        <f t="shared" si="5"/>
        <v>8621</v>
      </c>
      <c r="N117" s="20"/>
      <c r="O117" s="20"/>
      <c r="P117" s="20"/>
      <c r="Q117" s="20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</row>
    <row r="118" spans="1:40" s="26" customFormat="1" ht="42" x14ac:dyDescent="0.25">
      <c r="A118" s="22">
        <v>109</v>
      </c>
      <c r="B118" s="17">
        <v>51142905</v>
      </c>
      <c r="C118" s="17"/>
      <c r="D118" s="24" t="s">
        <v>240</v>
      </c>
      <c r="E118" s="18" t="s">
        <v>51</v>
      </c>
      <c r="F118" s="25"/>
      <c r="G118" s="29">
        <v>1</v>
      </c>
      <c r="H118" s="23" t="s">
        <v>53</v>
      </c>
      <c r="I118" s="22" t="s">
        <v>136</v>
      </c>
      <c r="J118" s="20">
        <f>VLOOKUP(D118,[1]Medicamentos!$D$10:$J$605,7,0)</f>
        <v>6897</v>
      </c>
      <c r="K118" s="20"/>
      <c r="L118" s="20">
        <f t="shared" si="4"/>
        <v>6897</v>
      </c>
      <c r="M118" s="20">
        <f t="shared" si="5"/>
        <v>6897</v>
      </c>
      <c r="N118" s="20"/>
      <c r="O118" s="20"/>
      <c r="P118" s="20"/>
      <c r="Q118" s="20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</row>
    <row r="119" spans="1:40" s="26" customFormat="1" ht="42" x14ac:dyDescent="0.25">
      <c r="A119" s="22">
        <v>110</v>
      </c>
      <c r="B119" s="17">
        <v>51142215</v>
      </c>
      <c r="C119" s="17"/>
      <c r="D119" s="24" t="s">
        <v>241</v>
      </c>
      <c r="E119" s="18" t="s">
        <v>51</v>
      </c>
      <c r="F119" s="25"/>
      <c r="G119" s="29">
        <v>1</v>
      </c>
      <c r="H119" s="23" t="s">
        <v>53</v>
      </c>
      <c r="I119" s="22" t="s">
        <v>136</v>
      </c>
      <c r="J119" s="20">
        <f>VLOOKUP(D119,[1]Medicamentos!$D$10:$J$605,7,0)</f>
        <v>15523</v>
      </c>
      <c r="K119" s="20"/>
      <c r="L119" s="20">
        <f t="shared" si="4"/>
        <v>15523</v>
      </c>
      <c r="M119" s="20">
        <f t="shared" si="5"/>
        <v>15523</v>
      </c>
      <c r="N119" s="20"/>
      <c r="O119" s="20"/>
      <c r="P119" s="20"/>
      <c r="Q119" s="20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</row>
    <row r="120" spans="1:40" s="26" customFormat="1" ht="42" x14ac:dyDescent="0.25">
      <c r="A120" s="22">
        <v>111</v>
      </c>
      <c r="B120" s="17">
        <v>51142215</v>
      </c>
      <c r="C120" s="17"/>
      <c r="D120" s="24" t="s">
        <v>242</v>
      </c>
      <c r="E120" s="18" t="s">
        <v>229</v>
      </c>
      <c r="F120" s="25" t="s">
        <v>52</v>
      </c>
      <c r="G120" s="29">
        <v>1</v>
      </c>
      <c r="H120" s="23" t="s">
        <v>53</v>
      </c>
      <c r="I120" s="22" t="s">
        <v>136</v>
      </c>
      <c r="J120" s="20">
        <f>VLOOKUP(D120,[1]Medicamentos!$D$10:$J$605,7,0)</f>
        <v>31047</v>
      </c>
      <c r="K120" s="20"/>
      <c r="L120" s="20">
        <f t="shared" si="4"/>
        <v>31047</v>
      </c>
      <c r="M120" s="20">
        <f t="shared" si="5"/>
        <v>31047</v>
      </c>
      <c r="N120" s="20"/>
      <c r="O120" s="20"/>
      <c r="P120" s="20"/>
      <c r="Q120" s="20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</row>
    <row r="121" spans="1:40" s="26" customFormat="1" ht="42" x14ac:dyDescent="0.25">
      <c r="A121" s="22">
        <v>112</v>
      </c>
      <c r="B121" s="17">
        <v>51142215</v>
      </c>
      <c r="C121" s="17"/>
      <c r="D121" s="24" t="s">
        <v>243</v>
      </c>
      <c r="E121" s="18" t="s">
        <v>51</v>
      </c>
      <c r="F121" s="25" t="s">
        <v>52</v>
      </c>
      <c r="G121" s="29">
        <v>1</v>
      </c>
      <c r="H121" s="23" t="s">
        <v>53</v>
      </c>
      <c r="I121" s="22" t="s">
        <v>136</v>
      </c>
      <c r="J121" s="20">
        <f>VLOOKUP(D121,[1]Medicamentos!$D$10:$J$605,7,0)</f>
        <v>46571</v>
      </c>
      <c r="K121" s="20"/>
      <c r="L121" s="20">
        <f t="shared" si="4"/>
        <v>46571</v>
      </c>
      <c r="M121" s="20">
        <f t="shared" si="5"/>
        <v>46571</v>
      </c>
      <c r="N121" s="20"/>
      <c r="O121" s="20"/>
      <c r="P121" s="20"/>
      <c r="Q121" s="20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</row>
    <row r="122" spans="1:40" s="26" customFormat="1" ht="42" x14ac:dyDescent="0.25">
      <c r="A122" s="22">
        <v>113</v>
      </c>
      <c r="B122" s="17">
        <v>51111904</v>
      </c>
      <c r="C122" s="17"/>
      <c r="D122" s="24" t="s">
        <v>244</v>
      </c>
      <c r="E122" s="18" t="s">
        <v>51</v>
      </c>
      <c r="F122" s="25" t="s">
        <v>52</v>
      </c>
      <c r="G122" s="29">
        <v>1</v>
      </c>
      <c r="H122" s="23" t="s">
        <v>53</v>
      </c>
      <c r="I122" s="22" t="s">
        <v>136</v>
      </c>
      <c r="J122" s="20">
        <f>VLOOKUP(D122,[1]Medicamentos!$D$10:$J$605,7,0)</f>
        <v>9677419</v>
      </c>
      <c r="K122" s="20"/>
      <c r="L122" s="20">
        <f t="shared" si="4"/>
        <v>9677419</v>
      </c>
      <c r="M122" s="20">
        <f t="shared" si="5"/>
        <v>9677419</v>
      </c>
      <c r="N122" s="20"/>
      <c r="O122" s="20"/>
      <c r="P122" s="20"/>
      <c r="Q122" s="20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</row>
    <row r="123" spans="1:40" s="26" customFormat="1" ht="42" x14ac:dyDescent="0.25">
      <c r="A123" s="22">
        <v>114</v>
      </c>
      <c r="B123" s="17">
        <v>51141535</v>
      </c>
      <c r="C123" s="17"/>
      <c r="D123" s="24" t="s">
        <v>245</v>
      </c>
      <c r="E123" s="18" t="s">
        <v>51</v>
      </c>
      <c r="F123" s="25" t="s">
        <v>52</v>
      </c>
      <c r="G123" s="29">
        <v>1</v>
      </c>
      <c r="H123" s="23" t="s">
        <v>53</v>
      </c>
      <c r="I123" s="22" t="s">
        <v>136</v>
      </c>
      <c r="J123" s="20">
        <f>VLOOKUP(D123,[1]Medicamentos!$D$10:$J$605,7,0)</f>
        <v>3660</v>
      </c>
      <c r="K123" s="20"/>
      <c r="L123" s="20">
        <f t="shared" si="4"/>
        <v>3660</v>
      </c>
      <c r="M123" s="20">
        <f t="shared" si="5"/>
        <v>3660</v>
      </c>
      <c r="N123" s="20"/>
      <c r="O123" s="20"/>
      <c r="P123" s="20"/>
      <c r="Q123" s="20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</row>
    <row r="124" spans="1:40" s="26" customFormat="1" ht="42" x14ac:dyDescent="0.25">
      <c r="A124" s="22">
        <v>115</v>
      </c>
      <c r="B124" s="17">
        <v>51142610</v>
      </c>
      <c r="C124" s="17"/>
      <c r="D124" s="24" t="s">
        <v>246</v>
      </c>
      <c r="E124" s="18" t="s">
        <v>51</v>
      </c>
      <c r="F124" s="25" t="s">
        <v>52</v>
      </c>
      <c r="G124" s="29">
        <v>1</v>
      </c>
      <c r="H124" s="23" t="s">
        <v>53</v>
      </c>
      <c r="I124" s="22" t="s">
        <v>136</v>
      </c>
      <c r="J124" s="20">
        <f>VLOOKUP(D124,[1]Medicamentos!$D$10:$J$605,7,0)</f>
        <v>23768</v>
      </c>
      <c r="K124" s="20"/>
      <c r="L124" s="20">
        <f t="shared" si="4"/>
        <v>23768</v>
      </c>
      <c r="M124" s="20">
        <f t="shared" si="5"/>
        <v>23768</v>
      </c>
      <c r="N124" s="20"/>
      <c r="O124" s="20"/>
      <c r="P124" s="20"/>
      <c r="Q124" s="20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</row>
    <row r="125" spans="1:40" s="26" customFormat="1" ht="42" x14ac:dyDescent="0.25">
      <c r="A125" s="22">
        <v>116</v>
      </c>
      <c r="B125" s="17">
        <v>51171501</v>
      </c>
      <c r="C125" s="17"/>
      <c r="D125" s="24" t="s">
        <v>247</v>
      </c>
      <c r="E125" s="18" t="s">
        <v>51</v>
      </c>
      <c r="F125" s="25"/>
      <c r="G125" s="29">
        <v>1</v>
      </c>
      <c r="H125" s="23" t="s">
        <v>53</v>
      </c>
      <c r="I125" s="22" t="s">
        <v>136</v>
      </c>
      <c r="J125" s="20">
        <f>VLOOKUP(D125,[1]Medicamentos!$D$10:$J$605,7,0)</f>
        <v>200</v>
      </c>
      <c r="K125" s="20"/>
      <c r="L125" s="20">
        <f t="shared" si="4"/>
        <v>200</v>
      </c>
      <c r="M125" s="20">
        <f t="shared" si="5"/>
        <v>200</v>
      </c>
      <c r="N125" s="20"/>
      <c r="O125" s="20"/>
      <c r="P125" s="20"/>
      <c r="Q125" s="20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</row>
    <row r="126" spans="1:40" s="26" customFormat="1" ht="42" x14ac:dyDescent="0.25">
      <c r="A126" s="22">
        <v>117</v>
      </c>
      <c r="B126" s="17">
        <v>51182403</v>
      </c>
      <c r="C126" s="17"/>
      <c r="D126" s="24" t="s">
        <v>248</v>
      </c>
      <c r="E126" s="18" t="s">
        <v>51</v>
      </c>
      <c r="F126" s="25"/>
      <c r="G126" s="29">
        <v>1</v>
      </c>
      <c r="H126" s="23" t="s">
        <v>53</v>
      </c>
      <c r="I126" s="22" t="s">
        <v>136</v>
      </c>
      <c r="J126" s="20">
        <f>VLOOKUP(D126,[1]Medicamentos!$D$10:$J$605,7,0)</f>
        <v>250</v>
      </c>
      <c r="K126" s="20"/>
      <c r="L126" s="20">
        <f t="shared" si="4"/>
        <v>250</v>
      </c>
      <c r="M126" s="20">
        <f t="shared" si="5"/>
        <v>250</v>
      </c>
      <c r="N126" s="20"/>
      <c r="O126" s="20"/>
      <c r="P126" s="20"/>
      <c r="Q126" s="20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</row>
    <row r="127" spans="1:40" s="26" customFormat="1" ht="42" x14ac:dyDescent="0.25">
      <c r="A127" s="22">
        <v>118</v>
      </c>
      <c r="B127" s="17">
        <v>51191910</v>
      </c>
      <c r="C127" s="17"/>
      <c r="D127" s="24" t="s">
        <v>249</v>
      </c>
      <c r="E127" s="18" t="s">
        <v>51</v>
      </c>
      <c r="F127" s="25"/>
      <c r="G127" s="29">
        <v>1</v>
      </c>
      <c r="H127" s="23" t="s">
        <v>53</v>
      </c>
      <c r="I127" s="22" t="s">
        <v>136</v>
      </c>
      <c r="J127" s="20">
        <f>VLOOKUP(D127,[1]Medicamentos!$D$10:$J$605,7,0)</f>
        <v>257</v>
      </c>
      <c r="K127" s="20"/>
      <c r="L127" s="20">
        <f t="shared" si="4"/>
        <v>257</v>
      </c>
      <c r="M127" s="20">
        <f t="shared" si="5"/>
        <v>257</v>
      </c>
      <c r="N127" s="20"/>
      <c r="O127" s="20"/>
      <c r="P127" s="20"/>
      <c r="Q127" s="20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</row>
    <row r="128" spans="1:40" s="26" customFormat="1" ht="42" x14ac:dyDescent="0.25">
      <c r="A128" s="22">
        <v>119</v>
      </c>
      <c r="B128" s="17">
        <v>51111616</v>
      </c>
      <c r="C128" s="17"/>
      <c r="D128" s="24" t="s">
        <v>250</v>
      </c>
      <c r="E128" s="18" t="s">
        <v>51</v>
      </c>
      <c r="F128" s="25" t="s">
        <v>52</v>
      </c>
      <c r="G128" s="29">
        <v>1</v>
      </c>
      <c r="H128" s="23" t="s">
        <v>53</v>
      </c>
      <c r="I128" s="22" t="s">
        <v>136</v>
      </c>
      <c r="J128" s="20">
        <f>VLOOKUP(D128,[1]Medicamentos!$D$10:$J$605,7,0)</f>
        <v>2597</v>
      </c>
      <c r="K128" s="20"/>
      <c r="L128" s="20">
        <f t="shared" si="4"/>
        <v>2597</v>
      </c>
      <c r="M128" s="20">
        <f t="shared" si="5"/>
        <v>2597</v>
      </c>
      <c r="N128" s="20"/>
      <c r="O128" s="20"/>
      <c r="P128" s="20"/>
      <c r="Q128" s="20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</row>
    <row r="129" spans="1:40" s="26" customFormat="1" ht="42" x14ac:dyDescent="0.25">
      <c r="A129" s="22">
        <v>120</v>
      </c>
      <c r="B129" s="17">
        <v>51121703</v>
      </c>
      <c r="C129" s="17"/>
      <c r="D129" s="24" t="s">
        <v>251</v>
      </c>
      <c r="E129" s="18" t="s">
        <v>51</v>
      </c>
      <c r="F129" s="25"/>
      <c r="G129" s="29">
        <v>1</v>
      </c>
      <c r="H129" s="23" t="s">
        <v>53</v>
      </c>
      <c r="I129" s="22" t="s">
        <v>136</v>
      </c>
      <c r="J129" s="20">
        <f>VLOOKUP(D129,[1]Medicamentos!$D$10:$J$605,7,0)</f>
        <v>107</v>
      </c>
      <c r="K129" s="20"/>
      <c r="L129" s="20">
        <f t="shared" si="4"/>
        <v>107</v>
      </c>
      <c r="M129" s="20">
        <f t="shared" si="5"/>
        <v>107</v>
      </c>
      <c r="N129" s="20"/>
      <c r="O129" s="20"/>
      <c r="P129" s="20"/>
      <c r="Q129" s="20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</row>
    <row r="130" spans="1:40" s="26" customFormat="1" ht="42" x14ac:dyDescent="0.25">
      <c r="A130" s="22">
        <v>121</v>
      </c>
      <c r="B130" s="17">
        <v>51141513</v>
      </c>
      <c r="C130" s="17"/>
      <c r="D130" s="24" t="s">
        <v>252</v>
      </c>
      <c r="E130" s="18" t="s">
        <v>51</v>
      </c>
      <c r="F130" s="25" t="s">
        <v>52</v>
      </c>
      <c r="G130" s="29">
        <v>1</v>
      </c>
      <c r="H130" s="23" t="s">
        <v>53</v>
      </c>
      <c r="I130" s="22" t="s">
        <v>136</v>
      </c>
      <c r="J130" s="20">
        <f>VLOOKUP(D130,[1]Medicamentos!$D$10:$J$605,7,0)</f>
        <v>146</v>
      </c>
      <c r="K130" s="20"/>
      <c r="L130" s="20">
        <f t="shared" si="4"/>
        <v>146</v>
      </c>
      <c r="M130" s="20">
        <f t="shared" si="5"/>
        <v>146</v>
      </c>
      <c r="N130" s="20"/>
      <c r="O130" s="20"/>
      <c r="P130" s="20"/>
      <c r="Q130" s="20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</row>
    <row r="131" spans="1:40" s="26" customFormat="1" ht="42" x14ac:dyDescent="0.25">
      <c r="A131" s="22">
        <v>122</v>
      </c>
      <c r="B131" s="17">
        <v>51182203</v>
      </c>
      <c r="C131" s="17"/>
      <c r="D131" s="24" t="s">
        <v>253</v>
      </c>
      <c r="E131" s="18" t="s">
        <v>51</v>
      </c>
      <c r="F131" s="25" t="s">
        <v>52</v>
      </c>
      <c r="G131" s="29">
        <v>1</v>
      </c>
      <c r="H131" s="23" t="s">
        <v>53</v>
      </c>
      <c r="I131" s="22" t="s">
        <v>136</v>
      </c>
      <c r="J131" s="20">
        <f>VLOOKUP(D131,[1]Medicamentos!$D$10:$J$605,7,0)</f>
        <v>91260</v>
      </c>
      <c r="K131" s="20"/>
      <c r="L131" s="20">
        <f t="shared" si="4"/>
        <v>91260</v>
      </c>
      <c r="M131" s="20">
        <f t="shared" si="5"/>
        <v>91260</v>
      </c>
      <c r="N131" s="20"/>
      <c r="O131" s="20"/>
      <c r="P131" s="20"/>
      <c r="Q131" s="20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</row>
    <row r="132" spans="1:40" s="26" customFormat="1" ht="42" x14ac:dyDescent="0.25">
      <c r="A132" s="22">
        <v>123</v>
      </c>
      <c r="B132" s="17">
        <v>51142514</v>
      </c>
      <c r="C132" s="17"/>
      <c r="D132" s="24" t="s">
        <v>254</v>
      </c>
      <c r="E132" s="18" t="s">
        <v>51</v>
      </c>
      <c r="F132" s="25"/>
      <c r="G132" s="29">
        <v>1</v>
      </c>
      <c r="H132" s="23" t="s">
        <v>53</v>
      </c>
      <c r="I132" s="22" t="s">
        <v>136</v>
      </c>
      <c r="J132" s="20">
        <f>VLOOKUP(D132,[1]Medicamentos!$D$10:$J$605,7,0)</f>
        <v>493</v>
      </c>
      <c r="K132" s="20"/>
      <c r="L132" s="20">
        <f t="shared" si="4"/>
        <v>493</v>
      </c>
      <c r="M132" s="20">
        <f t="shared" si="5"/>
        <v>493</v>
      </c>
      <c r="N132" s="20"/>
      <c r="O132" s="20"/>
      <c r="P132" s="20"/>
      <c r="Q132" s="20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</row>
    <row r="133" spans="1:40" s="26" customFormat="1" ht="42" x14ac:dyDescent="0.25">
      <c r="A133" s="22">
        <v>124</v>
      </c>
      <c r="B133" s="17">
        <v>51211618</v>
      </c>
      <c r="C133" s="17"/>
      <c r="D133" s="24" t="s">
        <v>255</v>
      </c>
      <c r="E133" s="18" t="s">
        <v>51</v>
      </c>
      <c r="F133" s="25"/>
      <c r="G133" s="29">
        <v>1</v>
      </c>
      <c r="H133" s="23" t="s">
        <v>53</v>
      </c>
      <c r="I133" s="22" t="s">
        <v>136</v>
      </c>
      <c r="J133" s="20">
        <f>VLOOKUP(D133,[1]Medicamentos!$D$10:$J$605,7,0)</f>
        <v>145103</v>
      </c>
      <c r="K133" s="20"/>
      <c r="L133" s="20">
        <f t="shared" si="4"/>
        <v>145103</v>
      </c>
      <c r="M133" s="20">
        <f t="shared" si="5"/>
        <v>145103</v>
      </c>
      <c r="N133" s="20"/>
      <c r="O133" s="20"/>
      <c r="P133" s="20"/>
      <c r="Q133" s="20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</row>
    <row r="134" spans="1:40" s="26" customFormat="1" ht="42" x14ac:dyDescent="0.25">
      <c r="A134" s="22">
        <v>125</v>
      </c>
      <c r="B134" s="17">
        <v>51111503</v>
      </c>
      <c r="C134" s="17"/>
      <c r="D134" s="24" t="s">
        <v>256</v>
      </c>
      <c r="E134" s="18" t="s">
        <v>51</v>
      </c>
      <c r="F134" s="25"/>
      <c r="G134" s="29">
        <v>1</v>
      </c>
      <c r="H134" s="23" t="s">
        <v>53</v>
      </c>
      <c r="I134" s="22" t="s">
        <v>136</v>
      </c>
      <c r="J134" s="20">
        <f>VLOOKUP(D134,[1]Medicamentos!$D$10:$J$605,7,0)</f>
        <v>189150</v>
      </c>
      <c r="K134" s="20"/>
      <c r="L134" s="20">
        <f t="shared" si="4"/>
        <v>189150</v>
      </c>
      <c r="M134" s="20">
        <f t="shared" si="5"/>
        <v>189150</v>
      </c>
      <c r="N134" s="20"/>
      <c r="O134" s="20"/>
      <c r="P134" s="20"/>
      <c r="Q134" s="20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</row>
    <row r="135" spans="1:40" s="26" customFormat="1" ht="42" x14ac:dyDescent="0.25">
      <c r="A135" s="22">
        <v>126</v>
      </c>
      <c r="B135" s="17">
        <v>51171612</v>
      </c>
      <c r="C135" s="17"/>
      <c r="D135" s="24" t="s">
        <v>257</v>
      </c>
      <c r="E135" s="18" t="s">
        <v>51</v>
      </c>
      <c r="F135" s="25"/>
      <c r="G135" s="29">
        <v>1</v>
      </c>
      <c r="H135" s="23" t="s">
        <v>53</v>
      </c>
      <c r="I135" s="22" t="s">
        <v>136</v>
      </c>
      <c r="J135" s="20">
        <f>VLOOKUP(D135,[1]Medicamentos!$D$10:$J$605,7,0)</f>
        <v>11417</v>
      </c>
      <c r="K135" s="20"/>
      <c r="L135" s="20">
        <f t="shared" si="4"/>
        <v>11417</v>
      </c>
      <c r="M135" s="20">
        <f t="shared" si="5"/>
        <v>11417</v>
      </c>
      <c r="N135" s="20"/>
      <c r="O135" s="20"/>
      <c r="P135" s="20"/>
      <c r="Q135" s="20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</row>
    <row r="136" spans="1:40" s="26" customFormat="1" ht="42" x14ac:dyDescent="0.25">
      <c r="A136" s="22">
        <v>127</v>
      </c>
      <c r="B136" s="17">
        <v>51121709</v>
      </c>
      <c r="C136" s="17"/>
      <c r="D136" s="24" t="s">
        <v>258</v>
      </c>
      <c r="E136" s="18" t="s">
        <v>51</v>
      </c>
      <c r="F136" s="25" t="s">
        <v>52</v>
      </c>
      <c r="G136" s="29">
        <v>1</v>
      </c>
      <c r="H136" s="23" t="s">
        <v>53</v>
      </c>
      <c r="I136" s="22" t="s">
        <v>136</v>
      </c>
      <c r="J136" s="20">
        <f>VLOOKUP(D136,[1]Medicamentos!$D$10:$J$605,7,0)</f>
        <v>95</v>
      </c>
      <c r="K136" s="20"/>
      <c r="L136" s="20">
        <f t="shared" si="4"/>
        <v>95</v>
      </c>
      <c r="M136" s="20">
        <f t="shared" si="5"/>
        <v>95</v>
      </c>
      <c r="N136" s="20"/>
      <c r="O136" s="20"/>
      <c r="P136" s="20"/>
      <c r="Q136" s="20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</row>
    <row r="137" spans="1:40" s="26" customFormat="1" ht="42" x14ac:dyDescent="0.25">
      <c r="A137" s="22">
        <v>128</v>
      </c>
      <c r="B137" s="17">
        <v>51121709</v>
      </c>
      <c r="C137" s="17"/>
      <c r="D137" s="24" t="s">
        <v>259</v>
      </c>
      <c r="E137" s="18" t="s">
        <v>51</v>
      </c>
      <c r="F137" s="25" t="s">
        <v>52</v>
      </c>
      <c r="G137" s="29">
        <v>1</v>
      </c>
      <c r="H137" s="23" t="s">
        <v>53</v>
      </c>
      <c r="I137" s="22" t="s">
        <v>136</v>
      </c>
      <c r="J137" s="20">
        <f>VLOOKUP(D137,[1]Medicamentos!$D$10:$J$605,7,0)</f>
        <v>138</v>
      </c>
      <c r="K137" s="20"/>
      <c r="L137" s="20">
        <f t="shared" si="4"/>
        <v>138</v>
      </c>
      <c r="M137" s="20">
        <f t="shared" si="5"/>
        <v>138</v>
      </c>
      <c r="N137" s="20"/>
      <c r="O137" s="20"/>
      <c r="P137" s="20"/>
      <c r="Q137" s="20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</row>
    <row r="138" spans="1:40" s="26" customFormat="1" ht="42" x14ac:dyDescent="0.25">
      <c r="A138" s="22">
        <v>129</v>
      </c>
      <c r="B138" s="17">
        <v>51121709</v>
      </c>
      <c r="C138" s="17"/>
      <c r="D138" s="24" t="s">
        <v>260</v>
      </c>
      <c r="E138" s="18" t="s">
        <v>51</v>
      </c>
      <c r="F138" s="25" t="s">
        <v>52</v>
      </c>
      <c r="G138" s="29">
        <v>1</v>
      </c>
      <c r="H138" s="23" t="s">
        <v>53</v>
      </c>
      <c r="I138" s="22" t="s">
        <v>136</v>
      </c>
      <c r="J138" s="20">
        <f>VLOOKUP(D138,[1]Medicamentos!$D$10:$J$605,7,0)</f>
        <v>117</v>
      </c>
      <c r="K138" s="20"/>
      <c r="L138" s="20">
        <f t="shared" si="4"/>
        <v>117</v>
      </c>
      <c r="M138" s="20">
        <f t="shared" si="5"/>
        <v>117</v>
      </c>
      <c r="N138" s="20"/>
      <c r="O138" s="20"/>
      <c r="P138" s="20"/>
      <c r="Q138" s="20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</row>
    <row r="139" spans="1:40" s="26" customFormat="1" ht="42" x14ac:dyDescent="0.25">
      <c r="A139" s="22">
        <v>130</v>
      </c>
      <c r="B139" s="17">
        <v>51101835</v>
      </c>
      <c r="C139" s="17"/>
      <c r="D139" s="24" t="s">
        <v>261</v>
      </c>
      <c r="E139" s="18" t="s">
        <v>51</v>
      </c>
      <c r="F139" s="25" t="s">
        <v>52</v>
      </c>
      <c r="G139" s="29">
        <v>1</v>
      </c>
      <c r="H139" s="23" t="s">
        <v>53</v>
      </c>
      <c r="I139" s="22" t="s">
        <v>136</v>
      </c>
      <c r="J139" s="20">
        <f>VLOOKUP(D139,[1]Medicamentos!$D$10:$J$605,7,0)</f>
        <v>454545</v>
      </c>
      <c r="K139" s="20"/>
      <c r="L139" s="20">
        <f t="shared" si="4"/>
        <v>454545</v>
      </c>
      <c r="M139" s="20">
        <f t="shared" si="5"/>
        <v>454545</v>
      </c>
      <c r="N139" s="20"/>
      <c r="O139" s="20"/>
      <c r="P139" s="20"/>
      <c r="Q139" s="20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</row>
    <row r="140" spans="1:40" s="26" customFormat="1" ht="42" x14ac:dyDescent="0.25">
      <c r="A140" s="22">
        <v>131</v>
      </c>
      <c r="B140" s="17">
        <v>51101835</v>
      </c>
      <c r="C140" s="17"/>
      <c r="D140" s="24" t="s">
        <v>262</v>
      </c>
      <c r="E140" s="18" t="s">
        <v>51</v>
      </c>
      <c r="F140" s="25" t="s">
        <v>52</v>
      </c>
      <c r="G140" s="29">
        <v>1</v>
      </c>
      <c r="H140" s="23" t="s">
        <v>53</v>
      </c>
      <c r="I140" s="22" t="s">
        <v>136</v>
      </c>
      <c r="J140" s="20">
        <f>VLOOKUP(D140,[1]Medicamentos!$D$10:$J$605,7,0)</f>
        <v>553846</v>
      </c>
      <c r="K140" s="20"/>
      <c r="L140" s="20">
        <f t="shared" si="4"/>
        <v>553846</v>
      </c>
      <c r="M140" s="20">
        <f t="shared" si="5"/>
        <v>553846</v>
      </c>
      <c r="N140" s="20"/>
      <c r="O140" s="20"/>
      <c r="P140" s="20"/>
      <c r="Q140" s="20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</row>
    <row r="141" spans="1:40" s="26" customFormat="1" ht="42" x14ac:dyDescent="0.25">
      <c r="A141" s="22">
        <v>132</v>
      </c>
      <c r="B141" s="17">
        <v>51101550</v>
      </c>
      <c r="C141" s="17"/>
      <c r="D141" s="24" t="s">
        <v>263</v>
      </c>
      <c r="E141" s="18" t="s">
        <v>51</v>
      </c>
      <c r="F141" s="25"/>
      <c r="G141" s="29">
        <v>1</v>
      </c>
      <c r="H141" s="23" t="s">
        <v>53</v>
      </c>
      <c r="I141" s="22" t="s">
        <v>136</v>
      </c>
      <c r="J141" s="20">
        <f>VLOOKUP(D141,[1]Medicamentos!$D$10:$J$605,7,0)</f>
        <v>6469</v>
      </c>
      <c r="K141" s="20"/>
      <c r="L141" s="20">
        <f t="shared" si="4"/>
        <v>6469</v>
      </c>
      <c r="M141" s="20">
        <f t="shared" si="5"/>
        <v>6469</v>
      </c>
      <c r="N141" s="20"/>
      <c r="O141" s="20"/>
      <c r="P141" s="20"/>
      <c r="Q141" s="20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</row>
    <row r="142" spans="1:40" s="26" customFormat="1" ht="42" x14ac:dyDescent="0.25">
      <c r="A142" s="22">
        <v>133</v>
      </c>
      <c r="B142" s="17">
        <v>51101550</v>
      </c>
      <c r="C142" s="17"/>
      <c r="D142" s="24" t="s">
        <v>264</v>
      </c>
      <c r="E142" s="18" t="s">
        <v>51</v>
      </c>
      <c r="F142" s="25"/>
      <c r="G142" s="29">
        <v>1</v>
      </c>
      <c r="H142" s="23" t="s">
        <v>53</v>
      </c>
      <c r="I142" s="22" t="s">
        <v>136</v>
      </c>
      <c r="J142" s="20">
        <f>VLOOKUP(D142,[1]Medicamentos!$D$10:$J$605,7,0)</f>
        <v>545</v>
      </c>
      <c r="K142" s="20"/>
      <c r="L142" s="20">
        <f t="shared" si="4"/>
        <v>545</v>
      </c>
      <c r="M142" s="20">
        <f t="shared" si="5"/>
        <v>545</v>
      </c>
      <c r="N142" s="20"/>
      <c r="O142" s="20"/>
      <c r="P142" s="20"/>
      <c r="Q142" s="20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</row>
    <row r="143" spans="1:40" s="26" customFormat="1" ht="42" x14ac:dyDescent="0.25">
      <c r="A143" s="22">
        <v>134</v>
      </c>
      <c r="B143" s="17">
        <v>51101578</v>
      </c>
      <c r="C143" s="17"/>
      <c r="D143" s="24" t="s">
        <v>265</v>
      </c>
      <c r="E143" s="18" t="s">
        <v>51</v>
      </c>
      <c r="F143" s="25"/>
      <c r="G143" s="29">
        <v>1</v>
      </c>
      <c r="H143" s="23" t="s">
        <v>53</v>
      </c>
      <c r="I143" s="22" t="s">
        <v>136</v>
      </c>
      <c r="J143" s="20">
        <f>VLOOKUP(D143,[1]Medicamentos!$D$10:$J$605,7,0)</f>
        <v>4167</v>
      </c>
      <c r="K143" s="20"/>
      <c r="L143" s="20">
        <f t="shared" si="4"/>
        <v>4167</v>
      </c>
      <c r="M143" s="20">
        <f t="shared" si="5"/>
        <v>4167</v>
      </c>
      <c r="N143" s="20"/>
      <c r="O143" s="20"/>
      <c r="P143" s="20"/>
      <c r="Q143" s="20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</row>
    <row r="144" spans="1:40" s="26" customFormat="1" ht="42" x14ac:dyDescent="0.25">
      <c r="A144" s="22">
        <v>135</v>
      </c>
      <c r="B144" s="17" t="s">
        <v>266</v>
      </c>
      <c r="C144" s="17"/>
      <c r="D144" s="24" t="s">
        <v>267</v>
      </c>
      <c r="E144" s="18" t="s">
        <v>51</v>
      </c>
      <c r="F144" s="25"/>
      <c r="G144" s="29">
        <v>1</v>
      </c>
      <c r="H144" s="23" t="s">
        <v>53</v>
      </c>
      <c r="I144" s="22" t="s">
        <v>136</v>
      </c>
      <c r="J144" s="20">
        <f>VLOOKUP(D144,[1]Medicamentos!$D$10:$J$605,7,0)</f>
        <v>6154</v>
      </c>
      <c r="K144" s="20"/>
      <c r="L144" s="20">
        <f t="shared" si="4"/>
        <v>6154</v>
      </c>
      <c r="M144" s="20">
        <f t="shared" si="5"/>
        <v>6154</v>
      </c>
      <c r="N144" s="20"/>
      <c r="O144" s="20"/>
      <c r="P144" s="20"/>
      <c r="Q144" s="20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</row>
    <row r="145" spans="1:40" s="26" customFormat="1" ht="42" x14ac:dyDescent="0.25">
      <c r="A145" s="22">
        <v>136</v>
      </c>
      <c r="B145" s="17">
        <v>51101535</v>
      </c>
      <c r="C145" s="17"/>
      <c r="D145" s="24" t="s">
        <v>268</v>
      </c>
      <c r="E145" s="18" t="s">
        <v>51</v>
      </c>
      <c r="F145" s="25"/>
      <c r="G145" s="29">
        <v>1</v>
      </c>
      <c r="H145" s="23" t="s">
        <v>53</v>
      </c>
      <c r="I145" s="22" t="s">
        <v>136</v>
      </c>
      <c r="J145" s="20">
        <f>VLOOKUP(D145,[1]Medicamentos!$D$10:$J$605,7,0)</f>
        <v>6529</v>
      </c>
      <c r="K145" s="20"/>
      <c r="L145" s="20">
        <f t="shared" si="4"/>
        <v>6529</v>
      </c>
      <c r="M145" s="20">
        <f t="shared" si="5"/>
        <v>6529</v>
      </c>
      <c r="N145" s="20"/>
      <c r="O145" s="20"/>
      <c r="P145" s="20"/>
      <c r="Q145" s="20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</row>
    <row r="146" spans="1:40" s="26" customFormat="1" ht="42" x14ac:dyDescent="0.25">
      <c r="A146" s="22">
        <v>137</v>
      </c>
      <c r="B146" s="17">
        <v>51101535</v>
      </c>
      <c r="C146" s="17"/>
      <c r="D146" s="24" t="s">
        <v>269</v>
      </c>
      <c r="E146" s="18" t="s">
        <v>51</v>
      </c>
      <c r="F146" s="25"/>
      <c r="G146" s="29">
        <v>1</v>
      </c>
      <c r="H146" s="23" t="s">
        <v>53</v>
      </c>
      <c r="I146" s="22" t="s">
        <v>136</v>
      </c>
      <c r="J146" s="20">
        <f>VLOOKUP(D146,[1]Medicamentos!$D$10:$J$605,7,0)</f>
        <v>743</v>
      </c>
      <c r="K146" s="20"/>
      <c r="L146" s="20">
        <f t="shared" si="4"/>
        <v>743</v>
      </c>
      <c r="M146" s="20">
        <f t="shared" si="5"/>
        <v>743</v>
      </c>
      <c r="N146" s="20"/>
      <c r="O146" s="20"/>
      <c r="P146" s="20"/>
      <c r="Q146" s="20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</row>
    <row r="147" spans="1:40" s="26" customFormat="1" ht="42" x14ac:dyDescent="0.25">
      <c r="A147" s="22">
        <v>138</v>
      </c>
      <c r="B147" s="17">
        <v>51101551</v>
      </c>
      <c r="C147" s="17"/>
      <c r="D147" s="24" t="s">
        <v>270</v>
      </c>
      <c r="E147" s="18" t="s">
        <v>51</v>
      </c>
      <c r="F147" s="25" t="s">
        <v>52</v>
      </c>
      <c r="G147" s="29">
        <v>1</v>
      </c>
      <c r="H147" s="23" t="s">
        <v>53</v>
      </c>
      <c r="I147" s="22" t="s">
        <v>136</v>
      </c>
      <c r="J147" s="20">
        <f>VLOOKUP(D147,[1]Medicamentos!$D$10:$J$605,7,0)</f>
        <v>206897</v>
      </c>
      <c r="K147" s="20"/>
      <c r="L147" s="20">
        <f t="shared" si="4"/>
        <v>206897</v>
      </c>
      <c r="M147" s="20">
        <f t="shared" si="5"/>
        <v>206897</v>
      </c>
      <c r="N147" s="20"/>
      <c r="O147" s="20"/>
      <c r="P147" s="20"/>
      <c r="Q147" s="20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</row>
    <row r="148" spans="1:40" s="26" customFormat="1" ht="42" x14ac:dyDescent="0.25">
      <c r="A148" s="22">
        <v>139</v>
      </c>
      <c r="B148" s="17">
        <v>51101500</v>
      </c>
      <c r="C148" s="17"/>
      <c r="D148" s="24" t="s">
        <v>271</v>
      </c>
      <c r="E148" s="18" t="s">
        <v>51</v>
      </c>
      <c r="F148" s="25" t="s">
        <v>52</v>
      </c>
      <c r="G148" s="29">
        <v>1</v>
      </c>
      <c r="H148" s="23" t="s">
        <v>53</v>
      </c>
      <c r="I148" s="22" t="s">
        <v>136</v>
      </c>
      <c r="J148" s="20">
        <f>VLOOKUP(D148,[1]Medicamentos!$D$10:$J$605,7,0)</f>
        <v>436400</v>
      </c>
      <c r="K148" s="20"/>
      <c r="L148" s="20">
        <f t="shared" si="4"/>
        <v>436400</v>
      </c>
      <c r="M148" s="20">
        <f t="shared" si="5"/>
        <v>436400</v>
      </c>
      <c r="N148" s="20"/>
      <c r="O148" s="20"/>
      <c r="P148" s="20"/>
      <c r="Q148" s="20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</row>
    <row r="149" spans="1:40" s="26" customFormat="1" ht="42" x14ac:dyDescent="0.25">
      <c r="A149" s="22">
        <v>140</v>
      </c>
      <c r="B149" s="17">
        <v>51101500</v>
      </c>
      <c r="C149" s="17"/>
      <c r="D149" s="24" t="s">
        <v>272</v>
      </c>
      <c r="E149" s="18" t="s">
        <v>51</v>
      </c>
      <c r="F149" s="25" t="s">
        <v>52</v>
      </c>
      <c r="G149" s="29">
        <v>1</v>
      </c>
      <c r="H149" s="23" t="s">
        <v>53</v>
      </c>
      <c r="I149" s="22" t="s">
        <v>136</v>
      </c>
      <c r="J149" s="20">
        <f>VLOOKUP(D149,[1]Medicamentos!$D$10:$J$605,7,0)</f>
        <v>318020</v>
      </c>
      <c r="K149" s="20"/>
      <c r="L149" s="20">
        <f t="shared" si="4"/>
        <v>318020</v>
      </c>
      <c r="M149" s="20">
        <f t="shared" si="5"/>
        <v>318020</v>
      </c>
      <c r="N149" s="20"/>
      <c r="O149" s="20"/>
      <c r="P149" s="20"/>
      <c r="Q149" s="20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</row>
    <row r="150" spans="1:40" s="26" customFormat="1" ht="42" x14ac:dyDescent="0.25">
      <c r="A150" s="22">
        <v>141</v>
      </c>
      <c r="B150" s="17">
        <v>51101551</v>
      </c>
      <c r="C150" s="17"/>
      <c r="D150" s="24" t="s">
        <v>273</v>
      </c>
      <c r="E150" s="18" t="s">
        <v>51</v>
      </c>
      <c r="F150" s="25"/>
      <c r="G150" s="29">
        <v>1</v>
      </c>
      <c r="H150" s="23" t="s">
        <v>53</v>
      </c>
      <c r="I150" s="22" t="s">
        <v>136</v>
      </c>
      <c r="J150" s="20">
        <f>VLOOKUP(D150,[1]Medicamentos!$D$10:$J$605,7,0)</f>
        <v>3125</v>
      </c>
      <c r="K150" s="20"/>
      <c r="L150" s="20">
        <f t="shared" si="4"/>
        <v>3125</v>
      </c>
      <c r="M150" s="20">
        <f t="shared" si="5"/>
        <v>3125</v>
      </c>
      <c r="N150" s="20"/>
      <c r="O150" s="20"/>
      <c r="P150" s="20"/>
      <c r="Q150" s="20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</row>
    <row r="151" spans="1:40" s="26" customFormat="1" ht="42" x14ac:dyDescent="0.25">
      <c r="A151" s="22">
        <v>142</v>
      </c>
      <c r="B151" s="17">
        <v>51101573</v>
      </c>
      <c r="C151" s="17"/>
      <c r="D151" s="24" t="s">
        <v>274</v>
      </c>
      <c r="E151" s="18" t="s">
        <v>51</v>
      </c>
      <c r="F151" s="25" t="s">
        <v>52</v>
      </c>
      <c r="G151" s="29">
        <v>1</v>
      </c>
      <c r="H151" s="23" t="s">
        <v>53</v>
      </c>
      <c r="I151" s="22" t="s">
        <v>136</v>
      </c>
      <c r="J151" s="20">
        <f>VLOOKUP(D151,[1]Medicamentos!$D$10:$J$605,7,0)</f>
        <v>86765</v>
      </c>
      <c r="K151" s="20"/>
      <c r="L151" s="20">
        <f t="shared" si="4"/>
        <v>86765</v>
      </c>
      <c r="M151" s="20">
        <f t="shared" si="5"/>
        <v>86765</v>
      </c>
      <c r="N151" s="20"/>
      <c r="O151" s="20"/>
      <c r="P151" s="20"/>
      <c r="Q151" s="20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</row>
    <row r="152" spans="1:40" s="26" customFormat="1" ht="42" x14ac:dyDescent="0.25">
      <c r="A152" s="22">
        <v>143</v>
      </c>
      <c r="B152" s="17">
        <v>512015</v>
      </c>
      <c r="C152" s="17"/>
      <c r="D152" s="24" t="s">
        <v>275</v>
      </c>
      <c r="E152" s="18" t="s">
        <v>51</v>
      </c>
      <c r="F152" s="25" t="s">
        <v>52</v>
      </c>
      <c r="G152" s="29">
        <v>1</v>
      </c>
      <c r="H152" s="23" t="s">
        <v>53</v>
      </c>
      <c r="I152" s="22" t="s">
        <v>136</v>
      </c>
      <c r="J152" s="20">
        <f>VLOOKUP(D152,[1]Medicamentos!$D$10:$J$605,7,0)</f>
        <v>755008</v>
      </c>
      <c r="K152" s="20"/>
      <c r="L152" s="20">
        <f t="shared" si="4"/>
        <v>755008</v>
      </c>
      <c r="M152" s="20">
        <f t="shared" si="5"/>
        <v>755008</v>
      </c>
      <c r="N152" s="20"/>
      <c r="O152" s="20"/>
      <c r="P152" s="20"/>
      <c r="Q152" s="20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</row>
    <row r="153" spans="1:40" s="26" customFormat="1" ht="42" x14ac:dyDescent="0.25">
      <c r="A153" s="22">
        <v>144</v>
      </c>
      <c r="B153" s="17">
        <v>51191905</v>
      </c>
      <c r="C153" s="17"/>
      <c r="D153" s="24" t="s">
        <v>276</v>
      </c>
      <c r="E153" s="18" t="s">
        <v>51</v>
      </c>
      <c r="F153" s="25"/>
      <c r="G153" s="29">
        <v>1</v>
      </c>
      <c r="H153" s="23" t="s">
        <v>53</v>
      </c>
      <c r="I153" s="22" t="s">
        <v>136</v>
      </c>
      <c r="J153" s="20">
        <f>VLOOKUP(D153,[1]Medicamentos!$D$10:$J$605,7,0)</f>
        <v>1541</v>
      </c>
      <c r="K153" s="20"/>
      <c r="L153" s="20">
        <f t="shared" si="4"/>
        <v>1541</v>
      </c>
      <c r="M153" s="20">
        <f t="shared" si="5"/>
        <v>1541</v>
      </c>
      <c r="N153" s="20"/>
      <c r="O153" s="20"/>
      <c r="P153" s="20"/>
      <c r="Q153" s="20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</row>
    <row r="154" spans="1:40" s="26" customFormat="1" ht="42" x14ac:dyDescent="0.25">
      <c r="A154" s="22">
        <v>145</v>
      </c>
      <c r="B154" s="17">
        <v>51111507</v>
      </c>
      <c r="C154" s="17"/>
      <c r="D154" s="24" t="s">
        <v>277</v>
      </c>
      <c r="E154" s="18" t="s">
        <v>51</v>
      </c>
      <c r="F154" s="25"/>
      <c r="G154" s="29">
        <v>1</v>
      </c>
      <c r="H154" s="23" t="s">
        <v>53</v>
      </c>
      <c r="I154" s="22" t="s">
        <v>136</v>
      </c>
      <c r="J154" s="20">
        <f>VLOOKUP(D154,[1]Medicamentos!$D$10:$J$605,7,0)</f>
        <v>90629</v>
      </c>
      <c r="K154" s="20"/>
      <c r="L154" s="20">
        <f t="shared" si="4"/>
        <v>90629</v>
      </c>
      <c r="M154" s="20">
        <f t="shared" si="5"/>
        <v>90629</v>
      </c>
      <c r="N154" s="20"/>
      <c r="O154" s="20"/>
      <c r="P154" s="20"/>
      <c r="Q154" s="20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</row>
    <row r="155" spans="1:40" s="26" customFormat="1" ht="42" x14ac:dyDescent="0.25">
      <c r="A155" s="22">
        <v>146</v>
      </c>
      <c r="B155" s="17">
        <v>51111507</v>
      </c>
      <c r="C155" s="17"/>
      <c r="D155" s="24" t="s">
        <v>278</v>
      </c>
      <c r="E155" s="18" t="s">
        <v>51</v>
      </c>
      <c r="F155" s="25"/>
      <c r="G155" s="29">
        <v>1</v>
      </c>
      <c r="H155" s="23" t="s">
        <v>53</v>
      </c>
      <c r="I155" s="22" t="s">
        <v>136</v>
      </c>
      <c r="J155" s="20">
        <f>VLOOKUP(D155,[1]Medicamentos!$D$10:$J$605,7,0)</f>
        <v>83257</v>
      </c>
      <c r="K155" s="20"/>
      <c r="L155" s="20">
        <f t="shared" si="4"/>
        <v>83257</v>
      </c>
      <c r="M155" s="20">
        <f t="shared" si="5"/>
        <v>83257</v>
      </c>
      <c r="N155" s="20"/>
      <c r="O155" s="20"/>
      <c r="P155" s="20"/>
      <c r="Q155" s="20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</row>
    <row r="156" spans="1:40" s="26" customFormat="1" ht="42" x14ac:dyDescent="0.25">
      <c r="A156" s="22">
        <v>147</v>
      </c>
      <c r="B156" s="17">
        <v>51111507</v>
      </c>
      <c r="C156" s="17"/>
      <c r="D156" s="24" t="s">
        <v>279</v>
      </c>
      <c r="E156" s="18" t="s">
        <v>51</v>
      </c>
      <c r="F156" s="25"/>
      <c r="G156" s="29">
        <v>1</v>
      </c>
      <c r="H156" s="23" t="s">
        <v>53</v>
      </c>
      <c r="I156" s="22" t="s">
        <v>136</v>
      </c>
      <c r="J156" s="20">
        <f>VLOOKUP(D156,[1]Medicamentos!$D$10:$J$605,7,0)</f>
        <v>3622</v>
      </c>
      <c r="K156" s="20"/>
      <c r="L156" s="20">
        <f t="shared" si="4"/>
        <v>3622</v>
      </c>
      <c r="M156" s="20">
        <f t="shared" si="5"/>
        <v>3622</v>
      </c>
      <c r="N156" s="20"/>
      <c r="O156" s="20"/>
      <c r="P156" s="20"/>
      <c r="Q156" s="20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</row>
    <row r="157" spans="1:40" s="26" customFormat="1" ht="42" x14ac:dyDescent="0.25">
      <c r="A157" s="22">
        <v>148</v>
      </c>
      <c r="B157" s="17" t="s">
        <v>280</v>
      </c>
      <c r="C157" s="17"/>
      <c r="D157" s="24" t="s">
        <v>281</v>
      </c>
      <c r="E157" s="18" t="s">
        <v>51</v>
      </c>
      <c r="F157" s="25"/>
      <c r="G157" s="29">
        <v>1</v>
      </c>
      <c r="H157" s="23" t="s">
        <v>53</v>
      </c>
      <c r="I157" s="22" t="s">
        <v>136</v>
      </c>
      <c r="J157" s="20">
        <f>VLOOKUP(D157,[1]Medicamentos!$D$10:$J$605,7,0)</f>
        <v>64310</v>
      </c>
      <c r="K157" s="20"/>
      <c r="L157" s="20">
        <f t="shared" si="4"/>
        <v>64310</v>
      </c>
      <c r="M157" s="20">
        <f t="shared" si="5"/>
        <v>64310</v>
      </c>
      <c r="N157" s="20"/>
      <c r="O157" s="20"/>
      <c r="P157" s="20"/>
      <c r="Q157" s="20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</row>
    <row r="158" spans="1:40" s="26" customFormat="1" ht="42" x14ac:dyDescent="0.25">
      <c r="A158" s="22">
        <v>149</v>
      </c>
      <c r="B158" s="17">
        <v>51201502</v>
      </c>
      <c r="C158" s="17"/>
      <c r="D158" s="24" t="s">
        <v>282</v>
      </c>
      <c r="E158" s="18" t="s">
        <v>51</v>
      </c>
      <c r="F158" s="25" t="s">
        <v>52</v>
      </c>
      <c r="G158" s="29">
        <v>1</v>
      </c>
      <c r="H158" s="23" t="s">
        <v>53</v>
      </c>
      <c r="I158" s="22" t="s">
        <v>136</v>
      </c>
      <c r="J158" s="20">
        <f>VLOOKUP(D158,[1]Medicamentos!$D$10:$J$605,7,0)</f>
        <v>4938</v>
      </c>
      <c r="K158" s="20"/>
      <c r="L158" s="20">
        <f t="shared" ref="L158:L221" si="6">J158+K158</f>
        <v>4938</v>
      </c>
      <c r="M158" s="20">
        <f t="shared" ref="M158:M221" si="7">L158*G158</f>
        <v>4938</v>
      </c>
      <c r="N158" s="20"/>
      <c r="O158" s="20"/>
      <c r="P158" s="20"/>
      <c r="Q158" s="20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</row>
    <row r="159" spans="1:40" s="26" customFormat="1" ht="42" x14ac:dyDescent="0.25">
      <c r="A159" s="22">
        <v>150</v>
      </c>
      <c r="B159" s="17">
        <v>51131708</v>
      </c>
      <c r="C159" s="17"/>
      <c r="D159" s="24" t="s">
        <v>283</v>
      </c>
      <c r="E159" s="18" t="s">
        <v>51</v>
      </c>
      <c r="F159" s="25" t="s">
        <v>52</v>
      </c>
      <c r="G159" s="29">
        <v>1</v>
      </c>
      <c r="H159" s="23" t="s">
        <v>53</v>
      </c>
      <c r="I159" s="22" t="s">
        <v>136</v>
      </c>
      <c r="J159" s="20">
        <f>VLOOKUP(D159,[1]Medicamentos!$D$10:$J$605,7,0)</f>
        <v>814</v>
      </c>
      <c r="K159" s="20"/>
      <c r="L159" s="20">
        <f t="shared" si="6"/>
        <v>814</v>
      </c>
      <c r="M159" s="20">
        <f t="shared" si="7"/>
        <v>814</v>
      </c>
      <c r="N159" s="20"/>
      <c r="O159" s="20"/>
      <c r="P159" s="20"/>
      <c r="Q159" s="20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</row>
    <row r="160" spans="1:40" s="26" customFormat="1" ht="42" x14ac:dyDescent="0.25">
      <c r="A160" s="22">
        <v>151</v>
      </c>
      <c r="B160" s="17">
        <v>51131708</v>
      </c>
      <c r="C160" s="17"/>
      <c r="D160" s="24" t="s">
        <v>284</v>
      </c>
      <c r="E160" s="18" t="s">
        <v>51</v>
      </c>
      <c r="F160" s="25" t="s">
        <v>52</v>
      </c>
      <c r="G160" s="29">
        <v>1</v>
      </c>
      <c r="H160" s="23" t="s">
        <v>53</v>
      </c>
      <c r="I160" s="22" t="s">
        <v>136</v>
      </c>
      <c r="J160" s="20">
        <f>VLOOKUP(D160,[1]Medicamentos!$D$10:$J$605,7,0)</f>
        <v>788</v>
      </c>
      <c r="K160" s="20"/>
      <c r="L160" s="20">
        <f t="shared" si="6"/>
        <v>788</v>
      </c>
      <c r="M160" s="20">
        <f t="shared" si="7"/>
        <v>788</v>
      </c>
      <c r="N160" s="20"/>
      <c r="O160" s="20"/>
      <c r="P160" s="20"/>
      <c r="Q160" s="20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</row>
    <row r="161" spans="1:40" s="26" customFormat="1" ht="42" x14ac:dyDescent="0.25">
      <c r="A161" s="22">
        <v>152</v>
      </c>
      <c r="B161" s="17">
        <v>51101542</v>
      </c>
      <c r="C161" s="17"/>
      <c r="D161" s="24" t="s">
        <v>285</v>
      </c>
      <c r="E161" s="18" t="s">
        <v>51</v>
      </c>
      <c r="F161" s="25"/>
      <c r="G161" s="29">
        <v>1</v>
      </c>
      <c r="H161" s="23" t="s">
        <v>53</v>
      </c>
      <c r="I161" s="22" t="s">
        <v>136</v>
      </c>
      <c r="J161" s="20">
        <f>VLOOKUP(D161,[1]Medicamentos!$D$10:$J$605,7,0)</f>
        <v>4000</v>
      </c>
      <c r="K161" s="20"/>
      <c r="L161" s="20">
        <f t="shared" si="6"/>
        <v>4000</v>
      </c>
      <c r="M161" s="20">
        <f t="shared" si="7"/>
        <v>4000</v>
      </c>
      <c r="N161" s="20"/>
      <c r="O161" s="20"/>
      <c r="P161" s="20"/>
      <c r="Q161" s="20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</row>
    <row r="162" spans="1:40" s="26" customFormat="1" ht="42" x14ac:dyDescent="0.25">
      <c r="A162" s="22">
        <v>153</v>
      </c>
      <c r="B162" s="17">
        <v>511015</v>
      </c>
      <c r="C162" s="17"/>
      <c r="D162" s="24" t="s">
        <v>286</v>
      </c>
      <c r="E162" s="18" t="s">
        <v>51</v>
      </c>
      <c r="F162" s="25"/>
      <c r="G162" s="29">
        <v>1</v>
      </c>
      <c r="H162" s="23" t="s">
        <v>53</v>
      </c>
      <c r="I162" s="22" t="s">
        <v>136</v>
      </c>
      <c r="J162" s="20">
        <f>VLOOKUP(D162,[1]Medicamentos!$D$10:$J$605,7,0)</f>
        <v>34238</v>
      </c>
      <c r="K162" s="20"/>
      <c r="L162" s="20">
        <f t="shared" si="6"/>
        <v>34238</v>
      </c>
      <c r="M162" s="20">
        <f t="shared" si="7"/>
        <v>34238</v>
      </c>
      <c r="N162" s="20"/>
      <c r="O162" s="20"/>
      <c r="P162" s="20"/>
      <c r="Q162" s="20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</row>
    <row r="163" spans="1:40" s="26" customFormat="1" ht="42" x14ac:dyDescent="0.25">
      <c r="A163" s="22">
        <v>154</v>
      </c>
      <c r="B163" s="17">
        <v>51101542</v>
      </c>
      <c r="C163" s="17"/>
      <c r="D163" s="24" t="s">
        <v>287</v>
      </c>
      <c r="E163" s="18" t="s">
        <v>51</v>
      </c>
      <c r="F163" s="25"/>
      <c r="G163" s="29">
        <v>1</v>
      </c>
      <c r="H163" s="23" t="s">
        <v>53</v>
      </c>
      <c r="I163" s="22" t="s">
        <v>136</v>
      </c>
      <c r="J163" s="20">
        <f>VLOOKUP(D163,[1]Medicamentos!$D$10:$J$605,7,0)</f>
        <v>300</v>
      </c>
      <c r="K163" s="20"/>
      <c r="L163" s="20">
        <f t="shared" si="6"/>
        <v>300</v>
      </c>
      <c r="M163" s="20">
        <f t="shared" si="7"/>
        <v>300</v>
      </c>
      <c r="N163" s="20"/>
      <c r="O163" s="20"/>
      <c r="P163" s="20"/>
      <c r="Q163" s="20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</row>
    <row r="164" spans="1:40" s="26" customFormat="1" ht="42" x14ac:dyDescent="0.25">
      <c r="A164" s="22">
        <v>155</v>
      </c>
      <c r="B164" s="17">
        <v>51111506</v>
      </c>
      <c r="C164" s="17"/>
      <c r="D164" s="24" t="s">
        <v>288</v>
      </c>
      <c r="E164" s="18" t="s">
        <v>51</v>
      </c>
      <c r="F164" s="25"/>
      <c r="G164" s="29">
        <v>1</v>
      </c>
      <c r="H164" s="23" t="s">
        <v>53</v>
      </c>
      <c r="I164" s="22" t="s">
        <v>136</v>
      </c>
      <c r="J164" s="20">
        <f>VLOOKUP(D164,[1]Medicamentos!$D$10:$J$605,7,0)</f>
        <v>46252</v>
      </c>
      <c r="K164" s="20"/>
      <c r="L164" s="20">
        <f t="shared" si="6"/>
        <v>46252</v>
      </c>
      <c r="M164" s="20">
        <f t="shared" si="7"/>
        <v>46252</v>
      </c>
      <c r="N164" s="20"/>
      <c r="O164" s="20"/>
      <c r="P164" s="20"/>
      <c r="Q164" s="20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</row>
    <row r="165" spans="1:40" s="26" customFormat="1" ht="42" x14ac:dyDescent="0.25">
      <c r="A165" s="22">
        <v>156</v>
      </c>
      <c r="B165" s="17">
        <v>51111602</v>
      </c>
      <c r="C165" s="17"/>
      <c r="D165" s="24" t="s">
        <v>289</v>
      </c>
      <c r="E165" s="18" t="s">
        <v>51</v>
      </c>
      <c r="F165" s="25"/>
      <c r="G165" s="29">
        <v>1</v>
      </c>
      <c r="H165" s="23" t="s">
        <v>53</v>
      </c>
      <c r="I165" s="22" t="s">
        <v>136</v>
      </c>
      <c r="J165" s="20">
        <f>VLOOKUP(D165,[1]Medicamentos!$D$10:$J$605,7,0)</f>
        <v>63580</v>
      </c>
      <c r="K165" s="20"/>
      <c r="L165" s="20">
        <f t="shared" si="6"/>
        <v>63580</v>
      </c>
      <c r="M165" s="20">
        <f t="shared" si="7"/>
        <v>63580</v>
      </c>
      <c r="N165" s="20"/>
      <c r="O165" s="20"/>
      <c r="P165" s="20"/>
      <c r="Q165" s="20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</row>
    <row r="166" spans="1:40" s="26" customFormat="1" ht="42" x14ac:dyDescent="0.25">
      <c r="A166" s="22">
        <v>157</v>
      </c>
      <c r="B166" s="17">
        <v>12162205</v>
      </c>
      <c r="C166" s="17"/>
      <c r="D166" s="24" t="s">
        <v>290</v>
      </c>
      <c r="E166" s="18" t="s">
        <v>51</v>
      </c>
      <c r="F166" s="25"/>
      <c r="G166" s="29">
        <v>1</v>
      </c>
      <c r="H166" s="23" t="s">
        <v>53</v>
      </c>
      <c r="I166" s="22" t="s">
        <v>136</v>
      </c>
      <c r="J166" s="20">
        <f>VLOOKUP(D166,[1]Medicamentos!$D$10:$J$605,7,0)</f>
        <v>1474</v>
      </c>
      <c r="K166" s="20"/>
      <c r="L166" s="20">
        <f t="shared" si="6"/>
        <v>1474</v>
      </c>
      <c r="M166" s="20">
        <f t="shared" si="7"/>
        <v>1474</v>
      </c>
      <c r="N166" s="20"/>
      <c r="O166" s="20"/>
      <c r="P166" s="20"/>
      <c r="Q166" s="20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</row>
    <row r="167" spans="1:40" s="26" customFormat="1" ht="42" x14ac:dyDescent="0.25">
      <c r="A167" s="22">
        <v>158</v>
      </c>
      <c r="B167" s="17">
        <v>51111601</v>
      </c>
      <c r="C167" s="17"/>
      <c r="D167" s="24" t="s">
        <v>291</v>
      </c>
      <c r="E167" s="18" t="s">
        <v>51</v>
      </c>
      <c r="F167" s="25" t="s">
        <v>52</v>
      </c>
      <c r="G167" s="29">
        <v>1</v>
      </c>
      <c r="H167" s="23" t="s">
        <v>53</v>
      </c>
      <c r="I167" s="22" t="s">
        <v>136</v>
      </c>
      <c r="J167" s="20">
        <f>VLOOKUP(D167,[1]Medicamentos!$D$10:$J$605,7,0)</f>
        <v>1170271</v>
      </c>
      <c r="K167" s="20"/>
      <c r="L167" s="20">
        <f t="shared" si="6"/>
        <v>1170271</v>
      </c>
      <c r="M167" s="20">
        <f t="shared" si="7"/>
        <v>1170271</v>
      </c>
      <c r="N167" s="20"/>
      <c r="O167" s="20"/>
      <c r="P167" s="20"/>
      <c r="Q167" s="20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</row>
    <row r="168" spans="1:40" s="26" customFormat="1" ht="42" x14ac:dyDescent="0.25">
      <c r="A168" s="22">
        <v>159</v>
      </c>
      <c r="B168" s="17">
        <v>51101522</v>
      </c>
      <c r="C168" s="17"/>
      <c r="D168" s="24" t="s">
        <v>292</v>
      </c>
      <c r="E168" s="18" t="s">
        <v>51</v>
      </c>
      <c r="F168" s="25"/>
      <c r="G168" s="29">
        <v>1</v>
      </c>
      <c r="H168" s="23" t="s">
        <v>53</v>
      </c>
      <c r="I168" s="22" t="s">
        <v>136</v>
      </c>
      <c r="J168" s="20">
        <f>VLOOKUP(D168,[1]Medicamentos!$D$10:$J$605,7,0)</f>
        <v>21111</v>
      </c>
      <c r="K168" s="20"/>
      <c r="L168" s="20">
        <f t="shared" si="6"/>
        <v>21111</v>
      </c>
      <c r="M168" s="20">
        <f t="shared" si="7"/>
        <v>21111</v>
      </c>
      <c r="N168" s="20"/>
      <c r="O168" s="20"/>
      <c r="P168" s="20"/>
      <c r="Q168" s="20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</row>
    <row r="169" spans="1:40" s="26" customFormat="1" ht="42" x14ac:dyDescent="0.25">
      <c r="A169" s="22">
        <v>160</v>
      </c>
      <c r="B169" s="17">
        <v>51101522</v>
      </c>
      <c r="C169" s="17"/>
      <c r="D169" s="24" t="s">
        <v>293</v>
      </c>
      <c r="E169" s="18" t="s">
        <v>51</v>
      </c>
      <c r="F169" s="25"/>
      <c r="G169" s="29">
        <v>1</v>
      </c>
      <c r="H169" s="23" t="s">
        <v>53</v>
      </c>
      <c r="I169" s="22" t="s">
        <v>136</v>
      </c>
      <c r="J169" s="20">
        <f>VLOOKUP(D169,[1]Medicamentos!$D$10:$J$605,7,0)</f>
        <v>1633</v>
      </c>
      <c r="K169" s="20"/>
      <c r="L169" s="20">
        <f t="shared" si="6"/>
        <v>1633</v>
      </c>
      <c r="M169" s="20">
        <f t="shared" si="7"/>
        <v>1633</v>
      </c>
      <c r="N169" s="20"/>
      <c r="O169" s="20"/>
      <c r="P169" s="20"/>
      <c r="Q169" s="20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</row>
    <row r="170" spans="1:40" s="26" customFormat="1" ht="42" x14ac:dyDescent="0.25">
      <c r="A170" s="22">
        <v>161</v>
      </c>
      <c r="B170" s="17">
        <v>51161602</v>
      </c>
      <c r="C170" s="17"/>
      <c r="D170" s="24" t="s">
        <v>294</v>
      </c>
      <c r="E170" s="18" t="s">
        <v>51</v>
      </c>
      <c r="F170" s="25"/>
      <c r="G170" s="29">
        <v>1</v>
      </c>
      <c r="H170" s="23" t="s">
        <v>53</v>
      </c>
      <c r="I170" s="22" t="s">
        <v>136</v>
      </c>
      <c r="J170" s="20">
        <f>VLOOKUP(D170,[1]Medicamentos!$D$10:$J$605,7,0)</f>
        <v>16324</v>
      </c>
      <c r="K170" s="20"/>
      <c r="L170" s="20">
        <f t="shared" si="6"/>
        <v>16324</v>
      </c>
      <c r="M170" s="20">
        <f t="shared" si="7"/>
        <v>16324</v>
      </c>
      <c r="N170" s="20"/>
      <c r="O170" s="20"/>
      <c r="P170" s="20"/>
      <c r="Q170" s="20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</row>
    <row r="171" spans="1:40" s="26" customFormat="1" ht="42" x14ac:dyDescent="0.25">
      <c r="A171" s="22">
        <v>162</v>
      </c>
      <c r="B171" s="17">
        <v>51101504</v>
      </c>
      <c r="C171" s="17"/>
      <c r="D171" s="24" t="s">
        <v>295</v>
      </c>
      <c r="E171" s="18" t="s">
        <v>51</v>
      </c>
      <c r="F171" s="25"/>
      <c r="G171" s="29">
        <v>1</v>
      </c>
      <c r="H171" s="23" t="s">
        <v>53</v>
      </c>
      <c r="I171" s="22" t="s">
        <v>136</v>
      </c>
      <c r="J171" s="20">
        <f>VLOOKUP(D171,[1]Medicamentos!$D$10:$J$605,7,0)</f>
        <v>783</v>
      </c>
      <c r="K171" s="20"/>
      <c r="L171" s="20">
        <f t="shared" si="6"/>
        <v>783</v>
      </c>
      <c r="M171" s="20">
        <f t="shared" si="7"/>
        <v>783</v>
      </c>
      <c r="N171" s="20"/>
      <c r="O171" s="20"/>
      <c r="P171" s="20"/>
      <c r="Q171" s="20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</row>
    <row r="172" spans="1:40" s="26" customFormat="1" ht="42" x14ac:dyDescent="0.25">
      <c r="A172" s="22">
        <v>163</v>
      </c>
      <c r="B172" s="17">
        <v>51101504</v>
      </c>
      <c r="C172" s="17"/>
      <c r="D172" s="24" t="s">
        <v>296</v>
      </c>
      <c r="E172" s="18" t="s">
        <v>51</v>
      </c>
      <c r="F172" s="25"/>
      <c r="G172" s="29">
        <v>1</v>
      </c>
      <c r="H172" s="23" t="s">
        <v>53</v>
      </c>
      <c r="I172" s="22" t="s">
        <v>136</v>
      </c>
      <c r="J172" s="20">
        <f>VLOOKUP(D172,[1]Medicamentos!$D$10:$J$605,7,0)</f>
        <v>3934</v>
      </c>
      <c r="K172" s="20"/>
      <c r="L172" s="20">
        <f t="shared" si="6"/>
        <v>3934</v>
      </c>
      <c r="M172" s="20">
        <f t="shared" si="7"/>
        <v>3934</v>
      </c>
      <c r="N172" s="20"/>
      <c r="O172" s="20"/>
      <c r="P172" s="20"/>
      <c r="Q172" s="20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</row>
    <row r="173" spans="1:40" s="26" customFormat="1" ht="42" x14ac:dyDescent="0.25">
      <c r="A173" s="22">
        <v>164</v>
      </c>
      <c r="B173" s="17">
        <v>51141512</v>
      </c>
      <c r="C173" s="17"/>
      <c r="D173" s="24" t="s">
        <v>297</v>
      </c>
      <c r="E173" s="18" t="s">
        <v>51</v>
      </c>
      <c r="F173" s="25"/>
      <c r="G173" s="29">
        <v>1</v>
      </c>
      <c r="H173" s="23" t="s">
        <v>53</v>
      </c>
      <c r="I173" s="22" t="s">
        <v>136</v>
      </c>
      <c r="J173" s="20">
        <f>VLOOKUP(D173,[1]Medicamentos!$D$10:$J$605,7,0)</f>
        <v>726</v>
      </c>
      <c r="K173" s="20"/>
      <c r="L173" s="20">
        <f t="shared" si="6"/>
        <v>726</v>
      </c>
      <c r="M173" s="20">
        <f t="shared" si="7"/>
        <v>726</v>
      </c>
      <c r="N173" s="20"/>
      <c r="O173" s="20"/>
      <c r="P173" s="20"/>
      <c r="Q173" s="20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</row>
    <row r="174" spans="1:40" s="26" customFormat="1" ht="42" x14ac:dyDescent="0.25">
      <c r="A174" s="22">
        <v>165</v>
      </c>
      <c r="B174" s="17">
        <v>51141512</v>
      </c>
      <c r="C174" s="17"/>
      <c r="D174" s="24" t="s">
        <v>298</v>
      </c>
      <c r="E174" s="18" t="s">
        <v>51</v>
      </c>
      <c r="F174" s="25"/>
      <c r="G174" s="29">
        <v>1</v>
      </c>
      <c r="H174" s="23" t="s">
        <v>53</v>
      </c>
      <c r="I174" s="22" t="s">
        <v>136</v>
      </c>
      <c r="J174" s="20">
        <f>VLOOKUP(D174,[1]Medicamentos!$D$10:$J$605,7,0)</f>
        <v>907</v>
      </c>
      <c r="K174" s="20"/>
      <c r="L174" s="20">
        <f t="shared" si="6"/>
        <v>907</v>
      </c>
      <c r="M174" s="20">
        <f t="shared" si="7"/>
        <v>907</v>
      </c>
      <c r="N174" s="20"/>
      <c r="O174" s="20"/>
      <c r="P174" s="20"/>
      <c r="Q174" s="20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</row>
    <row r="175" spans="1:40" s="26" customFormat="1" ht="42" x14ac:dyDescent="0.25">
      <c r="A175" s="22">
        <v>166</v>
      </c>
      <c r="B175" s="17">
        <v>51141502</v>
      </c>
      <c r="C175" s="17"/>
      <c r="D175" s="24" t="s">
        <v>299</v>
      </c>
      <c r="E175" s="18" t="s">
        <v>51</v>
      </c>
      <c r="F175" s="25"/>
      <c r="G175" s="29">
        <v>1</v>
      </c>
      <c r="H175" s="23" t="s">
        <v>53</v>
      </c>
      <c r="I175" s="22" t="s">
        <v>136</v>
      </c>
      <c r="J175" s="20">
        <f>VLOOKUP(D175,[1]Medicamentos!$D$10:$J$605,7,0)</f>
        <v>110</v>
      </c>
      <c r="K175" s="20"/>
      <c r="L175" s="20">
        <f t="shared" si="6"/>
        <v>110</v>
      </c>
      <c r="M175" s="20">
        <f t="shared" si="7"/>
        <v>110</v>
      </c>
      <c r="N175" s="20"/>
      <c r="O175" s="20"/>
      <c r="P175" s="20"/>
      <c r="Q175" s="20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</row>
    <row r="176" spans="1:40" s="26" customFormat="1" ht="42" x14ac:dyDescent="0.25">
      <c r="A176" s="22">
        <v>167</v>
      </c>
      <c r="B176" s="17">
        <v>51141502</v>
      </c>
      <c r="C176" s="17"/>
      <c r="D176" s="24" t="s">
        <v>300</v>
      </c>
      <c r="E176" s="18" t="s">
        <v>51</v>
      </c>
      <c r="F176" s="25"/>
      <c r="G176" s="29">
        <v>1</v>
      </c>
      <c r="H176" s="23" t="s">
        <v>53</v>
      </c>
      <c r="I176" s="22" t="s">
        <v>136</v>
      </c>
      <c r="J176" s="20">
        <f>VLOOKUP(D176,[1]Medicamentos!$D$10:$J$605,7,0)</f>
        <v>8400</v>
      </c>
      <c r="K176" s="20"/>
      <c r="L176" s="20">
        <f t="shared" si="6"/>
        <v>8400</v>
      </c>
      <c r="M176" s="20">
        <f t="shared" si="7"/>
        <v>8400</v>
      </c>
      <c r="N176" s="20"/>
      <c r="O176" s="20"/>
      <c r="P176" s="20"/>
      <c r="Q176" s="20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</row>
    <row r="177" spans="1:40" s="26" customFormat="1" ht="42" x14ac:dyDescent="0.25">
      <c r="A177" s="22">
        <v>168</v>
      </c>
      <c r="B177" s="17">
        <v>51141502</v>
      </c>
      <c r="C177" s="17"/>
      <c r="D177" s="24" t="s">
        <v>301</v>
      </c>
      <c r="E177" s="18" t="s">
        <v>51</v>
      </c>
      <c r="F177" s="25"/>
      <c r="G177" s="29">
        <v>1</v>
      </c>
      <c r="H177" s="23" t="s">
        <v>53</v>
      </c>
      <c r="I177" s="22" t="s">
        <v>136</v>
      </c>
      <c r="J177" s="20">
        <f>VLOOKUP(D177,[1]Medicamentos!$D$10:$J$605,7,0)</f>
        <v>95</v>
      </c>
      <c r="K177" s="20"/>
      <c r="L177" s="20">
        <f t="shared" si="6"/>
        <v>95</v>
      </c>
      <c r="M177" s="20">
        <f t="shared" si="7"/>
        <v>95</v>
      </c>
      <c r="N177" s="20"/>
      <c r="O177" s="20"/>
      <c r="P177" s="20"/>
      <c r="Q177" s="20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</row>
    <row r="178" spans="1:40" s="26" customFormat="1" ht="42" x14ac:dyDescent="0.25">
      <c r="A178" s="22">
        <v>169</v>
      </c>
      <c r="B178" s="17">
        <v>51121718</v>
      </c>
      <c r="C178" s="17"/>
      <c r="D178" s="24" t="s">
        <v>302</v>
      </c>
      <c r="E178" s="18" t="s">
        <v>51</v>
      </c>
      <c r="F178" s="25"/>
      <c r="G178" s="29">
        <v>1</v>
      </c>
      <c r="H178" s="23" t="s">
        <v>53</v>
      </c>
      <c r="I178" s="22" t="s">
        <v>136</v>
      </c>
      <c r="J178" s="20">
        <f>VLOOKUP(D178,[1]Medicamentos!$D$10:$J$605,7,0)</f>
        <v>60</v>
      </c>
      <c r="K178" s="20"/>
      <c r="L178" s="20">
        <f t="shared" si="6"/>
        <v>60</v>
      </c>
      <c r="M178" s="20">
        <f t="shared" si="7"/>
        <v>60</v>
      </c>
      <c r="N178" s="20"/>
      <c r="O178" s="20"/>
      <c r="P178" s="20"/>
      <c r="Q178" s="20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</row>
    <row r="179" spans="1:40" s="26" customFormat="1" ht="42" x14ac:dyDescent="0.25">
      <c r="A179" s="22">
        <v>170</v>
      </c>
      <c r="B179" s="17">
        <v>51161630</v>
      </c>
      <c r="C179" s="17"/>
      <c r="D179" s="24" t="s">
        <v>303</v>
      </c>
      <c r="E179" s="18" t="s">
        <v>51</v>
      </c>
      <c r="F179" s="25"/>
      <c r="G179" s="29">
        <v>1</v>
      </c>
      <c r="H179" s="23" t="s">
        <v>53</v>
      </c>
      <c r="I179" s="22" t="s">
        <v>136</v>
      </c>
      <c r="J179" s="20">
        <f>VLOOKUP(D179,[1]Medicamentos!$D$10:$J$605,7,0)</f>
        <v>2721</v>
      </c>
      <c r="K179" s="20"/>
      <c r="L179" s="20">
        <f t="shared" si="6"/>
        <v>2721</v>
      </c>
      <c r="M179" s="20">
        <f t="shared" si="7"/>
        <v>2721</v>
      </c>
      <c r="N179" s="20"/>
      <c r="O179" s="20"/>
      <c r="P179" s="20"/>
      <c r="Q179" s="20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</row>
    <row r="180" spans="1:40" s="26" customFormat="1" ht="42" x14ac:dyDescent="0.25">
      <c r="A180" s="22">
        <v>171</v>
      </c>
      <c r="B180" s="17">
        <v>51161630</v>
      </c>
      <c r="C180" s="17"/>
      <c r="D180" s="24" t="s">
        <v>304</v>
      </c>
      <c r="E180" s="18" t="s">
        <v>51</v>
      </c>
      <c r="F180" s="25"/>
      <c r="G180" s="29">
        <v>1</v>
      </c>
      <c r="H180" s="23" t="s">
        <v>53</v>
      </c>
      <c r="I180" s="22" t="s">
        <v>136</v>
      </c>
      <c r="J180" s="20">
        <f>VLOOKUP(D180,[1]Medicamentos!$D$10:$J$605,7,0)</f>
        <v>45</v>
      </c>
      <c r="K180" s="20"/>
      <c r="L180" s="20">
        <f t="shared" si="6"/>
        <v>45</v>
      </c>
      <c r="M180" s="20">
        <f t="shared" si="7"/>
        <v>45</v>
      </c>
      <c r="N180" s="20"/>
      <c r="O180" s="20"/>
      <c r="P180" s="20"/>
      <c r="Q180" s="20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</row>
    <row r="181" spans="1:40" s="26" customFormat="1" ht="42" x14ac:dyDescent="0.25">
      <c r="A181" s="22">
        <v>172</v>
      </c>
      <c r="B181" s="17">
        <v>51142940</v>
      </c>
      <c r="C181" s="17"/>
      <c r="D181" s="24" t="s">
        <v>305</v>
      </c>
      <c r="E181" s="18" t="s">
        <v>51</v>
      </c>
      <c r="F181" s="25"/>
      <c r="G181" s="29">
        <v>1</v>
      </c>
      <c r="H181" s="23" t="s">
        <v>53</v>
      </c>
      <c r="I181" s="22" t="s">
        <v>136</v>
      </c>
      <c r="J181" s="20">
        <f>VLOOKUP(D181,[1]Medicamentos!$D$10:$J$605,7,0)</f>
        <v>87931</v>
      </c>
      <c r="K181" s="20"/>
      <c r="L181" s="20">
        <f t="shared" si="6"/>
        <v>87931</v>
      </c>
      <c r="M181" s="20">
        <f t="shared" si="7"/>
        <v>87931</v>
      </c>
      <c r="N181" s="20"/>
      <c r="O181" s="20"/>
      <c r="P181" s="20"/>
      <c r="Q181" s="20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</row>
    <row r="182" spans="1:40" s="26" customFormat="1" ht="42" x14ac:dyDescent="0.25">
      <c r="A182" s="22">
        <v>173</v>
      </c>
      <c r="B182" s="17">
        <v>51101905</v>
      </c>
      <c r="C182" s="17"/>
      <c r="D182" s="24" t="s">
        <v>306</v>
      </c>
      <c r="E182" s="18" t="s">
        <v>51</v>
      </c>
      <c r="F182" s="25"/>
      <c r="G182" s="29">
        <v>1</v>
      </c>
      <c r="H182" s="23" t="s">
        <v>53</v>
      </c>
      <c r="I182" s="22" t="s">
        <v>136</v>
      </c>
      <c r="J182" s="20">
        <f>VLOOKUP(D182,[1]Medicamentos!$D$10:$J$605,7,0)</f>
        <v>236</v>
      </c>
      <c r="K182" s="20"/>
      <c r="L182" s="20">
        <f t="shared" si="6"/>
        <v>236</v>
      </c>
      <c r="M182" s="20">
        <f t="shared" si="7"/>
        <v>236</v>
      </c>
      <c r="N182" s="20"/>
      <c r="O182" s="20"/>
      <c r="P182" s="20"/>
      <c r="Q182" s="20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</row>
    <row r="183" spans="1:40" s="26" customFormat="1" ht="42" x14ac:dyDescent="0.25">
      <c r="A183" s="22">
        <v>174</v>
      </c>
      <c r="B183" s="17">
        <v>51191602</v>
      </c>
      <c r="C183" s="17"/>
      <c r="D183" s="24" t="s">
        <v>307</v>
      </c>
      <c r="E183" s="18" t="s">
        <v>51</v>
      </c>
      <c r="F183" s="25"/>
      <c r="G183" s="29">
        <v>1</v>
      </c>
      <c r="H183" s="23" t="s">
        <v>53</v>
      </c>
      <c r="I183" s="22" t="s">
        <v>136</v>
      </c>
      <c r="J183" s="20">
        <f>VLOOKUP(D183,[1]Medicamentos!$D$10:$J$605,7,0)</f>
        <v>6740</v>
      </c>
      <c r="K183" s="20"/>
      <c r="L183" s="20">
        <f t="shared" si="6"/>
        <v>6740</v>
      </c>
      <c r="M183" s="20">
        <f t="shared" si="7"/>
        <v>6740</v>
      </c>
      <c r="N183" s="20"/>
      <c r="O183" s="20"/>
      <c r="P183" s="20"/>
      <c r="Q183" s="20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</row>
    <row r="184" spans="1:40" s="26" customFormat="1" ht="42" x14ac:dyDescent="0.25">
      <c r="A184" s="22">
        <v>175</v>
      </c>
      <c r="B184" s="17">
        <v>51191602</v>
      </c>
      <c r="C184" s="17"/>
      <c r="D184" s="24" t="s">
        <v>308</v>
      </c>
      <c r="E184" s="18" t="s">
        <v>51</v>
      </c>
      <c r="F184" s="25"/>
      <c r="G184" s="29">
        <v>1</v>
      </c>
      <c r="H184" s="23" t="s">
        <v>53</v>
      </c>
      <c r="I184" s="22" t="s">
        <v>136</v>
      </c>
      <c r="J184" s="20">
        <f>VLOOKUP(D184,[1]Medicamentos!$D$10:$J$605,7,0)</f>
        <v>2866</v>
      </c>
      <c r="K184" s="20"/>
      <c r="L184" s="20">
        <f t="shared" si="6"/>
        <v>2866</v>
      </c>
      <c r="M184" s="20">
        <f t="shared" si="7"/>
        <v>2866</v>
      </c>
      <c r="N184" s="20"/>
      <c r="O184" s="20"/>
      <c r="P184" s="20"/>
      <c r="Q184" s="20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</row>
    <row r="185" spans="1:40" s="26" customFormat="1" ht="42" x14ac:dyDescent="0.25">
      <c r="A185" s="22">
        <v>176</v>
      </c>
      <c r="B185" s="17">
        <v>51191602</v>
      </c>
      <c r="C185" s="17"/>
      <c r="D185" s="24" t="s">
        <v>309</v>
      </c>
      <c r="E185" s="18" t="s">
        <v>51</v>
      </c>
      <c r="F185" s="25"/>
      <c r="G185" s="29">
        <v>1</v>
      </c>
      <c r="H185" s="23" t="s">
        <v>53</v>
      </c>
      <c r="I185" s="22" t="s">
        <v>136</v>
      </c>
      <c r="J185" s="20">
        <f>VLOOKUP(D185,[1]Medicamentos!$D$10:$J$605,7,0)</f>
        <v>3536</v>
      </c>
      <c r="K185" s="20"/>
      <c r="L185" s="20">
        <f t="shared" si="6"/>
        <v>3536</v>
      </c>
      <c r="M185" s="20">
        <f t="shared" si="7"/>
        <v>3536</v>
      </c>
      <c r="N185" s="20"/>
      <c r="O185" s="20"/>
      <c r="P185" s="20"/>
      <c r="Q185" s="20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</row>
    <row r="186" spans="1:40" s="26" customFormat="1" ht="42" x14ac:dyDescent="0.25">
      <c r="A186" s="22">
        <v>177</v>
      </c>
      <c r="B186" s="17">
        <v>51191602</v>
      </c>
      <c r="C186" s="17"/>
      <c r="D186" s="24" t="s">
        <v>310</v>
      </c>
      <c r="E186" s="18" t="s">
        <v>51</v>
      </c>
      <c r="F186" s="25"/>
      <c r="G186" s="29">
        <v>1</v>
      </c>
      <c r="H186" s="23" t="s">
        <v>53</v>
      </c>
      <c r="I186" s="22" t="s">
        <v>136</v>
      </c>
      <c r="J186" s="20">
        <f>VLOOKUP(D186,[1]Medicamentos!$D$10:$J$605,7,0)</f>
        <v>3543</v>
      </c>
      <c r="K186" s="20"/>
      <c r="L186" s="20">
        <f t="shared" si="6"/>
        <v>3543</v>
      </c>
      <c r="M186" s="20">
        <f t="shared" si="7"/>
        <v>3543</v>
      </c>
      <c r="N186" s="20"/>
      <c r="O186" s="20"/>
      <c r="P186" s="20"/>
      <c r="Q186" s="20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</row>
    <row r="187" spans="1:40" s="26" customFormat="1" ht="42" x14ac:dyDescent="0.25">
      <c r="A187" s="22">
        <v>178</v>
      </c>
      <c r="B187" s="17">
        <v>51101805</v>
      </c>
      <c r="C187" s="17"/>
      <c r="D187" s="24" t="s">
        <v>311</v>
      </c>
      <c r="E187" s="18" t="s">
        <v>51</v>
      </c>
      <c r="F187" s="25"/>
      <c r="G187" s="29">
        <v>1</v>
      </c>
      <c r="H187" s="23" t="s">
        <v>53</v>
      </c>
      <c r="I187" s="22" t="s">
        <v>136</v>
      </c>
      <c r="J187" s="20">
        <f>VLOOKUP(D187,[1]Medicamentos!$D$10:$J$605,7,0)</f>
        <v>5536</v>
      </c>
      <c r="K187" s="20"/>
      <c r="L187" s="20">
        <f t="shared" si="6"/>
        <v>5536</v>
      </c>
      <c r="M187" s="20">
        <f t="shared" si="7"/>
        <v>5536</v>
      </c>
      <c r="N187" s="20"/>
      <c r="O187" s="20"/>
      <c r="P187" s="20"/>
      <c r="Q187" s="20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</row>
    <row r="188" spans="1:40" s="26" customFormat="1" ht="42" x14ac:dyDescent="0.25">
      <c r="A188" s="22">
        <v>179</v>
      </c>
      <c r="B188" s="17">
        <v>51101805</v>
      </c>
      <c r="C188" s="17"/>
      <c r="D188" s="24" t="s">
        <v>312</v>
      </c>
      <c r="E188" s="18" t="s">
        <v>51</v>
      </c>
      <c r="F188" s="25"/>
      <c r="G188" s="29">
        <v>1</v>
      </c>
      <c r="H188" s="23" t="s">
        <v>53</v>
      </c>
      <c r="I188" s="22" t="s">
        <v>136</v>
      </c>
      <c r="J188" s="20">
        <f>VLOOKUP(D188,[1]Medicamentos!$D$10:$J$605,7,0)</f>
        <v>6724</v>
      </c>
      <c r="K188" s="20"/>
      <c r="L188" s="20">
        <f t="shared" si="6"/>
        <v>6724</v>
      </c>
      <c r="M188" s="20">
        <f t="shared" si="7"/>
        <v>6724</v>
      </c>
      <c r="N188" s="20"/>
      <c r="O188" s="20"/>
      <c r="P188" s="20"/>
      <c r="Q188" s="20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</row>
    <row r="189" spans="1:40" s="26" customFormat="1" ht="42" x14ac:dyDescent="0.25">
      <c r="A189" s="22">
        <v>180</v>
      </c>
      <c r="B189" s="17">
        <v>51101805</v>
      </c>
      <c r="C189" s="17"/>
      <c r="D189" s="24" t="s">
        <v>313</v>
      </c>
      <c r="E189" s="18" t="s">
        <v>51</v>
      </c>
      <c r="F189" s="25"/>
      <c r="G189" s="29">
        <v>1</v>
      </c>
      <c r="H189" s="23" t="s">
        <v>53</v>
      </c>
      <c r="I189" s="22" t="s">
        <v>136</v>
      </c>
      <c r="J189" s="20">
        <f>VLOOKUP(D189,[1]Medicamentos!$D$10:$J$605,7,0)</f>
        <v>290</v>
      </c>
      <c r="K189" s="20"/>
      <c r="L189" s="20">
        <f t="shared" si="6"/>
        <v>290</v>
      </c>
      <c r="M189" s="20">
        <f t="shared" si="7"/>
        <v>290</v>
      </c>
      <c r="N189" s="20"/>
      <c r="O189" s="20"/>
      <c r="P189" s="20"/>
      <c r="Q189" s="20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</row>
    <row r="190" spans="1:40" s="26" customFormat="1" ht="42" x14ac:dyDescent="0.25">
      <c r="A190" s="22">
        <v>181</v>
      </c>
      <c r="B190" s="17">
        <v>51101805</v>
      </c>
      <c r="C190" s="17"/>
      <c r="D190" s="24" t="s">
        <v>314</v>
      </c>
      <c r="E190" s="18" t="s">
        <v>51</v>
      </c>
      <c r="F190" s="25"/>
      <c r="G190" s="29">
        <v>1</v>
      </c>
      <c r="H190" s="23" t="s">
        <v>53</v>
      </c>
      <c r="I190" s="22" t="s">
        <v>136</v>
      </c>
      <c r="J190" s="20">
        <f>VLOOKUP(D190,[1]Medicamentos!$D$10:$J$605,7,0)</f>
        <v>533</v>
      </c>
      <c r="K190" s="20"/>
      <c r="L190" s="20">
        <f t="shared" si="6"/>
        <v>533</v>
      </c>
      <c r="M190" s="20">
        <f t="shared" si="7"/>
        <v>533</v>
      </c>
      <c r="N190" s="20"/>
      <c r="O190" s="20"/>
      <c r="P190" s="20"/>
      <c r="Q190" s="20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</row>
    <row r="191" spans="1:40" s="26" customFormat="1" ht="42" x14ac:dyDescent="0.25">
      <c r="A191" s="22">
        <v>182</v>
      </c>
      <c r="B191" s="17">
        <v>51141715</v>
      </c>
      <c r="C191" s="17"/>
      <c r="D191" s="24" t="s">
        <v>315</v>
      </c>
      <c r="E191" s="18" t="s">
        <v>51</v>
      </c>
      <c r="F191" s="25"/>
      <c r="G191" s="29">
        <v>1</v>
      </c>
      <c r="H191" s="23" t="s">
        <v>53</v>
      </c>
      <c r="I191" s="22" t="s">
        <v>136</v>
      </c>
      <c r="J191" s="20">
        <f>VLOOKUP(D191,[1]Medicamentos!$D$10:$J$605,7,0)</f>
        <v>253</v>
      </c>
      <c r="K191" s="20"/>
      <c r="L191" s="20">
        <f t="shared" si="6"/>
        <v>253</v>
      </c>
      <c r="M191" s="20">
        <f t="shared" si="7"/>
        <v>253</v>
      </c>
      <c r="N191" s="20"/>
      <c r="O191" s="20"/>
      <c r="P191" s="20"/>
      <c r="Q191" s="20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</row>
    <row r="192" spans="1:40" s="26" customFormat="1" ht="42" x14ac:dyDescent="0.25">
      <c r="A192" s="22">
        <v>183</v>
      </c>
      <c r="B192" s="17">
        <v>51141715</v>
      </c>
      <c r="C192" s="17"/>
      <c r="D192" s="24" t="s">
        <v>316</v>
      </c>
      <c r="E192" s="18" t="s">
        <v>51</v>
      </c>
      <c r="F192" s="25"/>
      <c r="G192" s="29">
        <v>1</v>
      </c>
      <c r="H192" s="23" t="s">
        <v>53</v>
      </c>
      <c r="I192" s="22" t="s">
        <v>136</v>
      </c>
      <c r="J192" s="20">
        <f>VLOOKUP(D192,[1]Medicamentos!$D$10:$J$605,7,0)</f>
        <v>153</v>
      </c>
      <c r="K192" s="20"/>
      <c r="L192" s="20">
        <f t="shared" si="6"/>
        <v>153</v>
      </c>
      <c r="M192" s="20">
        <f t="shared" si="7"/>
        <v>153</v>
      </c>
      <c r="N192" s="20"/>
      <c r="O192" s="20"/>
      <c r="P192" s="20"/>
      <c r="Q192" s="20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</row>
    <row r="193" spans="1:40" s="26" customFormat="1" ht="42" x14ac:dyDescent="0.25">
      <c r="A193" s="22">
        <v>184</v>
      </c>
      <c r="B193" s="17">
        <v>51211502</v>
      </c>
      <c r="C193" s="17"/>
      <c r="D193" s="24" t="s">
        <v>317</v>
      </c>
      <c r="E193" s="18" t="s">
        <v>51</v>
      </c>
      <c r="F193" s="25"/>
      <c r="G193" s="29">
        <v>1</v>
      </c>
      <c r="H193" s="23" t="s">
        <v>53</v>
      </c>
      <c r="I193" s="22" t="s">
        <v>136</v>
      </c>
      <c r="J193" s="20">
        <f>VLOOKUP(D193,[1]Medicamentos!$D$10:$J$605,7,0)</f>
        <v>117</v>
      </c>
      <c r="K193" s="20"/>
      <c r="L193" s="20">
        <f t="shared" si="6"/>
        <v>117</v>
      </c>
      <c r="M193" s="20">
        <f t="shared" si="7"/>
        <v>117</v>
      </c>
      <c r="N193" s="20"/>
      <c r="O193" s="20"/>
      <c r="P193" s="20"/>
      <c r="Q193" s="20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</row>
    <row r="194" spans="1:40" s="26" customFormat="1" ht="42" x14ac:dyDescent="0.25">
      <c r="A194" s="22">
        <v>185</v>
      </c>
      <c r="B194" s="17">
        <v>51121817</v>
      </c>
      <c r="C194" s="17"/>
      <c r="D194" s="24" t="s">
        <v>318</v>
      </c>
      <c r="E194" s="18" t="s">
        <v>51</v>
      </c>
      <c r="F194" s="25"/>
      <c r="G194" s="29">
        <v>1</v>
      </c>
      <c r="H194" s="23" t="s">
        <v>53</v>
      </c>
      <c r="I194" s="22" t="s">
        <v>136</v>
      </c>
      <c r="J194" s="20">
        <f>VLOOKUP(D194,[1]Medicamentos!$D$10:$J$605,7,0)</f>
        <v>3169</v>
      </c>
      <c r="K194" s="20"/>
      <c r="L194" s="20">
        <f t="shared" si="6"/>
        <v>3169</v>
      </c>
      <c r="M194" s="20">
        <f t="shared" si="7"/>
        <v>3169</v>
      </c>
      <c r="N194" s="20"/>
      <c r="O194" s="20"/>
      <c r="P194" s="20"/>
      <c r="Q194" s="20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</row>
    <row r="195" spans="1:40" s="26" customFormat="1" ht="42" x14ac:dyDescent="0.25">
      <c r="A195" s="22">
        <v>186</v>
      </c>
      <c r="B195" s="17">
        <v>51101527</v>
      </c>
      <c r="C195" s="17"/>
      <c r="D195" s="24" t="s">
        <v>319</v>
      </c>
      <c r="E195" s="18" t="s">
        <v>51</v>
      </c>
      <c r="F195" s="25" t="s">
        <v>52</v>
      </c>
      <c r="G195" s="29">
        <v>1</v>
      </c>
      <c r="H195" s="23" t="s">
        <v>53</v>
      </c>
      <c r="I195" s="22" t="s">
        <v>136</v>
      </c>
      <c r="J195" s="20">
        <f>VLOOKUP(D195,[1]Medicamentos!$D$10:$J$605,7,0)</f>
        <v>80259</v>
      </c>
      <c r="K195" s="20"/>
      <c r="L195" s="20">
        <f t="shared" si="6"/>
        <v>80259</v>
      </c>
      <c r="M195" s="20">
        <f t="shared" si="7"/>
        <v>80259</v>
      </c>
      <c r="N195" s="20"/>
      <c r="O195" s="20"/>
      <c r="P195" s="20"/>
      <c r="Q195" s="20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</row>
    <row r="196" spans="1:40" s="26" customFormat="1" ht="42" x14ac:dyDescent="0.25">
      <c r="A196" s="22">
        <v>187</v>
      </c>
      <c r="B196" s="17">
        <v>51131801</v>
      </c>
      <c r="C196" s="17"/>
      <c r="D196" s="24" t="s">
        <v>320</v>
      </c>
      <c r="E196" s="18"/>
      <c r="F196" s="25" t="s">
        <v>52</v>
      </c>
      <c r="G196" s="29">
        <v>1</v>
      </c>
      <c r="H196" s="23" t="s">
        <v>53</v>
      </c>
      <c r="I196" s="22" t="s">
        <v>136</v>
      </c>
      <c r="J196" s="20">
        <f>VLOOKUP(D196,[1]Medicamentos!$D$10:$J$605,7,0)</f>
        <v>912110</v>
      </c>
      <c r="K196" s="20"/>
      <c r="L196" s="20">
        <f t="shared" si="6"/>
        <v>912110</v>
      </c>
      <c r="M196" s="20">
        <f t="shared" si="7"/>
        <v>912110</v>
      </c>
      <c r="N196" s="20"/>
      <c r="O196" s="20"/>
      <c r="P196" s="20"/>
      <c r="Q196" s="20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</row>
    <row r="197" spans="1:40" s="26" customFormat="1" ht="42" x14ac:dyDescent="0.25">
      <c r="A197" s="22">
        <v>188</v>
      </c>
      <c r="B197" s="17">
        <v>51161511</v>
      </c>
      <c r="C197" s="17"/>
      <c r="D197" s="24" t="s">
        <v>321</v>
      </c>
      <c r="E197" s="18" t="s">
        <v>51</v>
      </c>
      <c r="F197" s="25"/>
      <c r="G197" s="29">
        <v>1</v>
      </c>
      <c r="H197" s="23" t="s">
        <v>53</v>
      </c>
      <c r="I197" s="22" t="s">
        <v>136</v>
      </c>
      <c r="J197" s="20">
        <f>VLOOKUP(D197,[1]Medicamentos!$D$10:$J$605,7,0)</f>
        <v>6348</v>
      </c>
      <c r="K197" s="20"/>
      <c r="L197" s="20">
        <f t="shared" si="6"/>
        <v>6348</v>
      </c>
      <c r="M197" s="20">
        <f t="shared" si="7"/>
        <v>6348</v>
      </c>
      <c r="N197" s="20"/>
      <c r="O197" s="20"/>
      <c r="P197" s="20"/>
      <c r="Q197" s="20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</row>
    <row r="198" spans="1:40" s="26" customFormat="1" ht="42" x14ac:dyDescent="0.25">
      <c r="A198" s="22">
        <v>189</v>
      </c>
      <c r="B198" s="17">
        <v>51131801</v>
      </c>
      <c r="C198" s="17"/>
      <c r="D198" s="24" t="s">
        <v>322</v>
      </c>
      <c r="E198" s="18" t="s">
        <v>51</v>
      </c>
      <c r="F198" s="25" t="s">
        <v>52</v>
      </c>
      <c r="G198" s="29">
        <v>1</v>
      </c>
      <c r="H198" s="23" t="s">
        <v>53</v>
      </c>
      <c r="I198" s="22" t="s">
        <v>136</v>
      </c>
      <c r="J198" s="20">
        <f>VLOOKUP(D198,[1]Medicamentos!$D$10:$J$605,7,0)</f>
        <v>5241</v>
      </c>
      <c r="K198" s="20"/>
      <c r="L198" s="20">
        <f t="shared" si="6"/>
        <v>5241</v>
      </c>
      <c r="M198" s="20">
        <f t="shared" si="7"/>
        <v>5241</v>
      </c>
      <c r="N198" s="20"/>
      <c r="O198" s="20"/>
      <c r="P198" s="20"/>
      <c r="Q198" s="20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</row>
    <row r="199" spans="1:40" s="26" customFormat="1" ht="42" x14ac:dyDescent="0.25">
      <c r="A199" s="22">
        <v>190</v>
      </c>
      <c r="B199" s="17">
        <v>51111702</v>
      </c>
      <c r="C199" s="17"/>
      <c r="D199" s="24" t="s">
        <v>323</v>
      </c>
      <c r="E199" s="18" t="s">
        <v>51</v>
      </c>
      <c r="F199" s="25"/>
      <c r="G199" s="29">
        <v>1</v>
      </c>
      <c r="H199" s="23" t="s">
        <v>53</v>
      </c>
      <c r="I199" s="22" t="s">
        <v>136</v>
      </c>
      <c r="J199" s="20">
        <f>VLOOKUP(D199,[1]Medicamentos!$D$10:$J$605,7,0)</f>
        <v>176453</v>
      </c>
      <c r="K199" s="20"/>
      <c r="L199" s="20">
        <f t="shared" si="6"/>
        <v>176453</v>
      </c>
      <c r="M199" s="20">
        <f t="shared" si="7"/>
        <v>176453</v>
      </c>
      <c r="N199" s="20"/>
      <c r="O199" s="20"/>
      <c r="P199" s="20"/>
      <c r="Q199" s="20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</row>
    <row r="200" spans="1:40" s="26" customFormat="1" ht="42" x14ac:dyDescent="0.25">
      <c r="A200" s="22">
        <v>191</v>
      </c>
      <c r="B200" s="17">
        <v>51181902</v>
      </c>
      <c r="C200" s="17"/>
      <c r="D200" s="24" t="s">
        <v>324</v>
      </c>
      <c r="E200" s="18" t="s">
        <v>51</v>
      </c>
      <c r="F200" s="25"/>
      <c r="G200" s="29">
        <v>1</v>
      </c>
      <c r="H200" s="23" t="s">
        <v>53</v>
      </c>
      <c r="I200" s="22" t="s">
        <v>136</v>
      </c>
      <c r="J200" s="20">
        <f>VLOOKUP(D200,[1]Medicamentos!$D$10:$J$605,7,0)</f>
        <v>1759</v>
      </c>
      <c r="K200" s="20"/>
      <c r="L200" s="20">
        <f t="shared" si="6"/>
        <v>1759</v>
      </c>
      <c r="M200" s="20">
        <f t="shared" si="7"/>
        <v>1759</v>
      </c>
      <c r="N200" s="20"/>
      <c r="O200" s="20"/>
      <c r="P200" s="20"/>
      <c r="Q200" s="20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</row>
    <row r="201" spans="1:40" s="26" customFormat="1" ht="42" x14ac:dyDescent="0.25">
      <c r="A201" s="22">
        <v>192</v>
      </c>
      <c r="B201" s="17">
        <v>511815</v>
      </c>
      <c r="C201" s="17"/>
      <c r="D201" s="24" t="s">
        <v>325</v>
      </c>
      <c r="E201" s="18" t="s">
        <v>51</v>
      </c>
      <c r="F201" s="25" t="s">
        <v>52</v>
      </c>
      <c r="G201" s="29">
        <v>1</v>
      </c>
      <c r="H201" s="23" t="s">
        <v>53</v>
      </c>
      <c r="I201" s="22" t="s">
        <v>136</v>
      </c>
      <c r="J201" s="20">
        <f>VLOOKUP(D201,[1]Medicamentos!$D$10:$J$605,7,0)</f>
        <v>5040</v>
      </c>
      <c r="K201" s="20"/>
      <c r="L201" s="20">
        <f t="shared" si="6"/>
        <v>5040</v>
      </c>
      <c r="M201" s="20">
        <f t="shared" si="7"/>
        <v>5040</v>
      </c>
      <c r="N201" s="20"/>
      <c r="O201" s="20"/>
      <c r="P201" s="20"/>
      <c r="Q201" s="20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</row>
    <row r="202" spans="1:40" s="26" customFormat="1" ht="42" x14ac:dyDescent="0.25">
      <c r="A202" s="22">
        <v>193</v>
      </c>
      <c r="B202" s="17">
        <v>51101807</v>
      </c>
      <c r="C202" s="17"/>
      <c r="D202" s="24" t="s">
        <v>326</v>
      </c>
      <c r="E202" s="18" t="s">
        <v>51</v>
      </c>
      <c r="F202" s="25"/>
      <c r="G202" s="29">
        <v>1</v>
      </c>
      <c r="H202" s="23" t="s">
        <v>53</v>
      </c>
      <c r="I202" s="22" t="s">
        <v>136</v>
      </c>
      <c r="J202" s="20">
        <f>VLOOKUP(D202,[1]Medicamentos!$D$10:$J$605,7,0)</f>
        <v>230990</v>
      </c>
      <c r="K202" s="20"/>
      <c r="L202" s="20">
        <f t="shared" si="6"/>
        <v>230990</v>
      </c>
      <c r="M202" s="20">
        <f t="shared" si="7"/>
        <v>230990</v>
      </c>
      <c r="N202" s="20"/>
      <c r="O202" s="20"/>
      <c r="P202" s="20"/>
      <c r="Q202" s="20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</row>
    <row r="203" spans="1:40" s="26" customFormat="1" ht="42" x14ac:dyDescent="0.25">
      <c r="A203" s="22">
        <v>194</v>
      </c>
      <c r="B203" s="17">
        <v>512015</v>
      </c>
      <c r="C203" s="17"/>
      <c r="D203" s="24" t="s">
        <v>327</v>
      </c>
      <c r="E203" s="18" t="s">
        <v>51</v>
      </c>
      <c r="F203" s="25" t="s">
        <v>52</v>
      </c>
      <c r="G203" s="29">
        <v>1</v>
      </c>
      <c r="H203" s="23" t="s">
        <v>53</v>
      </c>
      <c r="I203" s="22" t="s">
        <v>136</v>
      </c>
      <c r="J203" s="20">
        <f>VLOOKUP(D203,[1]Medicamentos!$D$10:$J$605,7,0)</f>
        <v>311818</v>
      </c>
      <c r="K203" s="20"/>
      <c r="L203" s="20">
        <f t="shared" si="6"/>
        <v>311818</v>
      </c>
      <c r="M203" s="20">
        <f t="shared" si="7"/>
        <v>311818</v>
      </c>
      <c r="N203" s="20"/>
      <c r="O203" s="20"/>
      <c r="P203" s="20"/>
      <c r="Q203" s="20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</row>
    <row r="204" spans="1:40" s="26" customFormat="1" ht="42" x14ac:dyDescent="0.25">
      <c r="A204" s="22">
        <v>195</v>
      </c>
      <c r="B204" s="17">
        <v>512015</v>
      </c>
      <c r="C204" s="17"/>
      <c r="D204" s="24" t="s">
        <v>328</v>
      </c>
      <c r="E204" s="18" t="s">
        <v>51</v>
      </c>
      <c r="F204" s="25" t="s">
        <v>52</v>
      </c>
      <c r="G204" s="29">
        <v>1</v>
      </c>
      <c r="H204" s="23" t="s">
        <v>53</v>
      </c>
      <c r="I204" s="22" t="s">
        <v>136</v>
      </c>
      <c r="J204" s="20">
        <f>VLOOKUP(D204,[1]Medicamentos!$D$10:$J$605,7,0)</f>
        <v>235887</v>
      </c>
      <c r="K204" s="20"/>
      <c r="L204" s="20">
        <f t="shared" si="6"/>
        <v>235887</v>
      </c>
      <c r="M204" s="20">
        <f t="shared" si="7"/>
        <v>235887</v>
      </c>
      <c r="N204" s="20"/>
      <c r="O204" s="20"/>
      <c r="P204" s="20"/>
      <c r="Q204" s="20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</row>
    <row r="205" spans="1:40" s="26" customFormat="1" ht="42" x14ac:dyDescent="0.25">
      <c r="A205" s="22">
        <v>196</v>
      </c>
      <c r="B205" s="17">
        <v>51111703</v>
      </c>
      <c r="C205" s="17"/>
      <c r="D205" s="24" t="s">
        <v>329</v>
      </c>
      <c r="E205" s="18" t="s">
        <v>51</v>
      </c>
      <c r="F205" s="25"/>
      <c r="G205" s="29">
        <v>1</v>
      </c>
      <c r="H205" s="23" t="s">
        <v>53</v>
      </c>
      <c r="I205" s="22" t="s">
        <v>136</v>
      </c>
      <c r="J205" s="20">
        <f>VLOOKUP(D205,[1]Medicamentos!$D$10:$J$605,7,0)</f>
        <v>99640</v>
      </c>
      <c r="K205" s="20"/>
      <c r="L205" s="20">
        <f t="shared" si="6"/>
        <v>99640</v>
      </c>
      <c r="M205" s="20">
        <f t="shared" si="7"/>
        <v>99640</v>
      </c>
      <c r="N205" s="20"/>
      <c r="O205" s="20"/>
      <c r="P205" s="20"/>
      <c r="Q205" s="20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</row>
    <row r="206" spans="1:40" s="26" customFormat="1" ht="42" x14ac:dyDescent="0.25">
      <c r="A206" s="22">
        <v>197</v>
      </c>
      <c r="B206" s="17">
        <v>51131501</v>
      </c>
      <c r="C206" s="17"/>
      <c r="D206" s="24" t="s">
        <v>330</v>
      </c>
      <c r="E206" s="18" t="s">
        <v>229</v>
      </c>
      <c r="F206" s="25" t="s">
        <v>52</v>
      </c>
      <c r="G206" s="29">
        <v>1</v>
      </c>
      <c r="H206" s="23" t="s">
        <v>53</v>
      </c>
      <c r="I206" s="22" t="s">
        <v>136</v>
      </c>
      <c r="J206" s="20">
        <f>VLOOKUP(D206,[1]Medicamentos!$D$10:$J$605,7,0)</f>
        <v>62636</v>
      </c>
      <c r="K206" s="20"/>
      <c r="L206" s="20">
        <f t="shared" si="6"/>
        <v>62636</v>
      </c>
      <c r="M206" s="20">
        <f t="shared" si="7"/>
        <v>62636</v>
      </c>
      <c r="N206" s="20"/>
      <c r="O206" s="20"/>
      <c r="P206" s="20"/>
      <c r="Q206" s="20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  <c r="AN206" s="21"/>
    </row>
    <row r="207" spans="1:40" s="26" customFormat="1" ht="42" x14ac:dyDescent="0.25">
      <c r="A207" s="22">
        <v>198</v>
      </c>
      <c r="B207" s="17">
        <v>51181718</v>
      </c>
      <c r="C207" s="17"/>
      <c r="D207" s="24" t="s">
        <v>331</v>
      </c>
      <c r="E207" s="18" t="s">
        <v>51</v>
      </c>
      <c r="F207" s="25" t="s">
        <v>52</v>
      </c>
      <c r="G207" s="29">
        <v>1</v>
      </c>
      <c r="H207" s="23" t="s">
        <v>53</v>
      </c>
      <c r="I207" s="22" t="s">
        <v>136</v>
      </c>
      <c r="J207" s="20">
        <f>VLOOKUP(D207,[1]Medicamentos!$D$10:$J$605,7,0)</f>
        <v>1462</v>
      </c>
      <c r="K207" s="20"/>
      <c r="L207" s="20">
        <f t="shared" si="6"/>
        <v>1462</v>
      </c>
      <c r="M207" s="20">
        <f t="shared" si="7"/>
        <v>1462</v>
      </c>
      <c r="N207" s="20"/>
      <c r="O207" s="20"/>
      <c r="P207" s="20"/>
      <c r="Q207" s="20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</row>
    <row r="208" spans="1:40" s="26" customFormat="1" ht="42" x14ac:dyDescent="0.25">
      <c r="A208" s="22">
        <v>199</v>
      </c>
      <c r="B208" s="17">
        <v>51181718</v>
      </c>
      <c r="C208" s="17"/>
      <c r="D208" s="24" t="s">
        <v>332</v>
      </c>
      <c r="E208" s="18" t="s">
        <v>51</v>
      </c>
      <c r="F208" s="25" t="s">
        <v>52</v>
      </c>
      <c r="G208" s="29">
        <v>1</v>
      </c>
      <c r="H208" s="23" t="s">
        <v>53</v>
      </c>
      <c r="I208" s="22" t="s">
        <v>136</v>
      </c>
      <c r="J208" s="20">
        <f>VLOOKUP(D208,[1]Medicamentos!$D$10:$J$605,7,0)</f>
        <v>417455</v>
      </c>
      <c r="K208" s="20"/>
      <c r="L208" s="20">
        <f t="shared" si="6"/>
        <v>417455</v>
      </c>
      <c r="M208" s="20">
        <f t="shared" si="7"/>
        <v>417455</v>
      </c>
      <c r="N208" s="20"/>
      <c r="O208" s="20"/>
      <c r="P208" s="20"/>
      <c r="Q208" s="20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</row>
    <row r="209" spans="1:40" s="26" customFormat="1" ht="42" x14ac:dyDescent="0.25">
      <c r="A209" s="22">
        <v>200</v>
      </c>
      <c r="B209" s="17">
        <v>512015</v>
      </c>
      <c r="C209" s="17"/>
      <c r="D209" s="24" t="s">
        <v>333</v>
      </c>
      <c r="E209" s="18" t="s">
        <v>51</v>
      </c>
      <c r="F209" s="25" t="s">
        <v>52</v>
      </c>
      <c r="G209" s="29">
        <v>1</v>
      </c>
      <c r="H209" s="23" t="s">
        <v>53</v>
      </c>
      <c r="I209" s="22" t="s">
        <v>136</v>
      </c>
      <c r="J209" s="20">
        <f>VLOOKUP(D209,[1]Medicamentos!$D$10:$J$605,7,0)</f>
        <v>677573</v>
      </c>
      <c r="K209" s="20"/>
      <c r="L209" s="20">
        <f t="shared" si="6"/>
        <v>677573</v>
      </c>
      <c r="M209" s="20">
        <f t="shared" si="7"/>
        <v>677573</v>
      </c>
      <c r="N209" s="20"/>
      <c r="O209" s="20"/>
      <c r="P209" s="20"/>
      <c r="Q209" s="20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</row>
    <row r="210" spans="1:40" s="26" customFormat="1" ht="42" x14ac:dyDescent="0.25">
      <c r="A210" s="22">
        <v>201</v>
      </c>
      <c r="B210" s="17">
        <v>512015</v>
      </c>
      <c r="C210" s="17"/>
      <c r="D210" s="24" t="s">
        <v>334</v>
      </c>
      <c r="E210" s="18" t="s">
        <v>51</v>
      </c>
      <c r="F210" s="25" t="s">
        <v>52</v>
      </c>
      <c r="G210" s="29">
        <v>1</v>
      </c>
      <c r="H210" s="23" t="s">
        <v>53</v>
      </c>
      <c r="I210" s="22" t="s">
        <v>136</v>
      </c>
      <c r="J210" s="20">
        <f>VLOOKUP(D210,[1]Medicamentos!$D$10:$J$605,7,0)</f>
        <v>1355146</v>
      </c>
      <c r="K210" s="20"/>
      <c r="L210" s="20">
        <f t="shared" si="6"/>
        <v>1355146</v>
      </c>
      <c r="M210" s="20">
        <f t="shared" si="7"/>
        <v>1355146</v>
      </c>
      <c r="N210" s="20"/>
      <c r="O210" s="20"/>
      <c r="P210" s="20"/>
      <c r="Q210" s="20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</row>
    <row r="211" spans="1:40" s="26" customFormat="1" ht="42" x14ac:dyDescent="0.25">
      <c r="A211" s="22">
        <v>202</v>
      </c>
      <c r="B211" s="17">
        <v>51182101</v>
      </c>
      <c r="C211" s="17"/>
      <c r="D211" s="24" t="s">
        <v>335</v>
      </c>
      <c r="E211" s="18" t="s">
        <v>51</v>
      </c>
      <c r="F211" s="25" t="s">
        <v>52</v>
      </c>
      <c r="G211" s="29">
        <v>1</v>
      </c>
      <c r="H211" s="23" t="s">
        <v>53</v>
      </c>
      <c r="I211" s="22" t="s">
        <v>136</v>
      </c>
      <c r="J211" s="20">
        <f>VLOOKUP(D211,[1]Medicamentos!$D$10:$J$605,7,0)</f>
        <v>117066</v>
      </c>
      <c r="K211" s="20"/>
      <c r="L211" s="20">
        <f t="shared" si="6"/>
        <v>117066</v>
      </c>
      <c r="M211" s="20">
        <f t="shared" si="7"/>
        <v>117066</v>
      </c>
      <c r="N211" s="20"/>
      <c r="O211" s="20"/>
      <c r="P211" s="20"/>
      <c r="Q211" s="20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</row>
    <row r="212" spans="1:40" s="26" customFormat="1" ht="42" x14ac:dyDescent="0.25">
      <c r="A212" s="22">
        <v>203</v>
      </c>
      <c r="B212" s="17">
        <v>51182101</v>
      </c>
      <c r="C212" s="17"/>
      <c r="D212" s="24" t="s">
        <v>336</v>
      </c>
      <c r="E212" s="18" t="s">
        <v>51</v>
      </c>
      <c r="F212" s="25" t="s">
        <v>52</v>
      </c>
      <c r="G212" s="29">
        <v>1</v>
      </c>
      <c r="H212" s="23" t="s">
        <v>53</v>
      </c>
      <c r="I212" s="22" t="s">
        <v>136</v>
      </c>
      <c r="J212" s="20">
        <f>VLOOKUP(D212,[1]Medicamentos!$D$10:$J$605,7,0)</f>
        <v>81570</v>
      </c>
      <c r="K212" s="20"/>
      <c r="L212" s="20">
        <f t="shared" si="6"/>
        <v>81570</v>
      </c>
      <c r="M212" s="20">
        <f t="shared" si="7"/>
        <v>81570</v>
      </c>
      <c r="N212" s="20"/>
      <c r="O212" s="20"/>
      <c r="P212" s="20"/>
      <c r="Q212" s="20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</row>
    <row r="213" spans="1:40" s="26" customFormat="1" ht="42" x14ac:dyDescent="0.25">
      <c r="A213" s="22">
        <v>204</v>
      </c>
      <c r="B213" s="17"/>
      <c r="C213" s="17"/>
      <c r="D213" s="24" t="s">
        <v>337</v>
      </c>
      <c r="E213" s="18" t="s">
        <v>51</v>
      </c>
      <c r="F213" s="25"/>
      <c r="G213" s="29">
        <v>1</v>
      </c>
      <c r="H213" s="23" t="s">
        <v>53</v>
      </c>
      <c r="I213" s="22" t="s">
        <v>136</v>
      </c>
      <c r="J213" s="20">
        <f>VLOOKUP(D213,[1]Medicamentos!$D$10:$J$605,7,0)</f>
        <v>4353</v>
      </c>
      <c r="K213" s="20"/>
      <c r="L213" s="20">
        <f t="shared" si="6"/>
        <v>4353</v>
      </c>
      <c r="M213" s="20">
        <f t="shared" si="7"/>
        <v>4353</v>
      </c>
      <c r="N213" s="20"/>
      <c r="O213" s="20"/>
      <c r="P213" s="20"/>
      <c r="Q213" s="20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</row>
    <row r="214" spans="1:40" s="26" customFormat="1" ht="42" x14ac:dyDescent="0.25">
      <c r="A214" s="22">
        <v>205</v>
      </c>
      <c r="B214" s="17">
        <v>51181704</v>
      </c>
      <c r="C214" s="17"/>
      <c r="D214" s="24" t="s">
        <v>338</v>
      </c>
      <c r="E214" s="18" t="s">
        <v>51</v>
      </c>
      <c r="F214" s="25"/>
      <c r="G214" s="29">
        <v>1</v>
      </c>
      <c r="H214" s="23" t="s">
        <v>53</v>
      </c>
      <c r="I214" s="22" t="s">
        <v>136</v>
      </c>
      <c r="J214" s="20">
        <f>VLOOKUP(D214,[1]Medicamentos!$D$10:$J$605,7,0)</f>
        <v>798</v>
      </c>
      <c r="K214" s="20"/>
      <c r="L214" s="20">
        <f t="shared" si="6"/>
        <v>798</v>
      </c>
      <c r="M214" s="20">
        <f t="shared" si="7"/>
        <v>798</v>
      </c>
      <c r="N214" s="20"/>
      <c r="O214" s="20"/>
      <c r="P214" s="20"/>
      <c r="Q214" s="20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</row>
    <row r="215" spans="1:40" s="26" customFormat="1" ht="42" x14ac:dyDescent="0.25">
      <c r="A215" s="22">
        <v>206</v>
      </c>
      <c r="B215" s="17">
        <v>51181704</v>
      </c>
      <c r="C215" s="17"/>
      <c r="D215" s="24" t="s">
        <v>339</v>
      </c>
      <c r="E215" s="18" t="s">
        <v>51</v>
      </c>
      <c r="F215" s="25"/>
      <c r="G215" s="29">
        <v>1</v>
      </c>
      <c r="H215" s="23" t="s">
        <v>53</v>
      </c>
      <c r="I215" s="22" t="s">
        <v>136</v>
      </c>
      <c r="J215" s="20">
        <f>VLOOKUP(D215,[1]Medicamentos!$D$10:$J$605,7,0)</f>
        <v>762</v>
      </c>
      <c r="K215" s="20"/>
      <c r="L215" s="20">
        <f t="shared" si="6"/>
        <v>762</v>
      </c>
      <c r="M215" s="20">
        <f t="shared" si="7"/>
        <v>762</v>
      </c>
      <c r="N215" s="20"/>
      <c r="O215" s="20"/>
      <c r="P215" s="20"/>
      <c r="Q215" s="20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</row>
    <row r="216" spans="1:40" s="26" customFormat="1" ht="42" x14ac:dyDescent="0.25">
      <c r="A216" s="22">
        <v>207</v>
      </c>
      <c r="B216" s="17">
        <v>51191601</v>
      </c>
      <c r="C216" s="17"/>
      <c r="D216" s="24" t="s">
        <v>340</v>
      </c>
      <c r="E216" s="18" t="s">
        <v>51</v>
      </c>
      <c r="F216" s="25"/>
      <c r="G216" s="29">
        <v>1</v>
      </c>
      <c r="H216" s="23" t="s">
        <v>53</v>
      </c>
      <c r="I216" s="22" t="s">
        <v>136</v>
      </c>
      <c r="J216" s="20">
        <f>VLOOKUP(D216,[1]Medicamentos!$D$10:$J$605,7,0)</f>
        <v>4353</v>
      </c>
      <c r="K216" s="20"/>
      <c r="L216" s="20">
        <f t="shared" si="6"/>
        <v>4353</v>
      </c>
      <c r="M216" s="20">
        <f t="shared" si="7"/>
        <v>4353</v>
      </c>
      <c r="N216" s="20"/>
      <c r="O216" s="20"/>
      <c r="P216" s="20"/>
      <c r="Q216" s="20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</row>
    <row r="217" spans="1:40" s="26" customFormat="1" ht="42" x14ac:dyDescent="0.25">
      <c r="A217" s="22">
        <v>208</v>
      </c>
      <c r="B217" s="17">
        <v>51191601</v>
      </c>
      <c r="C217" s="17"/>
      <c r="D217" s="24" t="s">
        <v>341</v>
      </c>
      <c r="E217" s="18" t="s">
        <v>51</v>
      </c>
      <c r="F217" s="25"/>
      <c r="G217" s="29">
        <v>1</v>
      </c>
      <c r="H217" s="23" t="s">
        <v>53</v>
      </c>
      <c r="I217" s="22" t="s">
        <v>136</v>
      </c>
      <c r="J217" s="20">
        <f>VLOOKUP(D217,[1]Medicamentos!$D$10:$J$605,7,0)</f>
        <v>4000</v>
      </c>
      <c r="K217" s="20"/>
      <c r="L217" s="20">
        <f t="shared" si="6"/>
        <v>4000</v>
      </c>
      <c r="M217" s="20">
        <f t="shared" si="7"/>
        <v>4000</v>
      </c>
      <c r="N217" s="20"/>
      <c r="O217" s="20"/>
      <c r="P217" s="20"/>
      <c r="Q217" s="20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</row>
    <row r="218" spans="1:40" s="26" customFormat="1" ht="42" x14ac:dyDescent="0.25">
      <c r="A218" s="22">
        <v>209</v>
      </c>
      <c r="B218" s="17">
        <v>51191601</v>
      </c>
      <c r="C218" s="17"/>
      <c r="D218" s="24" t="s">
        <v>342</v>
      </c>
      <c r="E218" s="18" t="s">
        <v>51</v>
      </c>
      <c r="F218" s="25"/>
      <c r="G218" s="29">
        <v>1</v>
      </c>
      <c r="H218" s="23" t="s">
        <v>53</v>
      </c>
      <c r="I218" s="22" t="s">
        <v>136</v>
      </c>
      <c r="J218" s="20">
        <f>VLOOKUP(D218,[1]Medicamentos!$D$10:$J$605,7,0)</f>
        <v>10031</v>
      </c>
      <c r="K218" s="20"/>
      <c r="L218" s="20">
        <f t="shared" si="6"/>
        <v>10031</v>
      </c>
      <c r="M218" s="20">
        <f t="shared" si="7"/>
        <v>10031</v>
      </c>
      <c r="N218" s="20"/>
      <c r="O218" s="20"/>
      <c r="P218" s="20"/>
      <c r="Q218" s="20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</row>
    <row r="219" spans="1:40" s="26" customFormat="1" ht="42" x14ac:dyDescent="0.25">
      <c r="A219" s="22">
        <v>210</v>
      </c>
      <c r="B219" s="17">
        <v>51141920</v>
      </c>
      <c r="C219" s="17"/>
      <c r="D219" s="24" t="s">
        <v>343</v>
      </c>
      <c r="E219" s="18" t="s">
        <v>51</v>
      </c>
      <c r="F219" s="25"/>
      <c r="G219" s="29">
        <v>1</v>
      </c>
      <c r="H219" s="23" t="s">
        <v>53</v>
      </c>
      <c r="I219" s="22" t="s">
        <v>136</v>
      </c>
      <c r="J219" s="20">
        <f>VLOOKUP(D219,[1]Medicamentos!$D$10:$J$605,7,0)</f>
        <v>5695</v>
      </c>
      <c r="K219" s="20"/>
      <c r="L219" s="20">
        <f t="shared" si="6"/>
        <v>5695</v>
      </c>
      <c r="M219" s="20">
        <f t="shared" si="7"/>
        <v>5695</v>
      </c>
      <c r="N219" s="20"/>
      <c r="O219" s="20"/>
      <c r="P219" s="20"/>
      <c r="Q219" s="20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</row>
    <row r="220" spans="1:40" s="26" customFormat="1" ht="42" x14ac:dyDescent="0.25">
      <c r="A220" s="22">
        <v>211</v>
      </c>
      <c r="B220" s="17">
        <v>51142104</v>
      </c>
      <c r="C220" s="17"/>
      <c r="D220" s="24" t="s">
        <v>344</v>
      </c>
      <c r="E220" s="18" t="s">
        <v>51</v>
      </c>
      <c r="F220" s="25"/>
      <c r="G220" s="29">
        <v>1</v>
      </c>
      <c r="H220" s="23" t="s">
        <v>53</v>
      </c>
      <c r="I220" s="22" t="s">
        <v>136</v>
      </c>
      <c r="J220" s="20">
        <f>VLOOKUP(D220,[1]Medicamentos!$D$10:$J$605,7,0)</f>
        <v>62</v>
      </c>
      <c r="K220" s="20"/>
      <c r="L220" s="20">
        <f t="shared" si="6"/>
        <v>62</v>
      </c>
      <c r="M220" s="20">
        <f t="shared" si="7"/>
        <v>62</v>
      </c>
      <c r="N220" s="20"/>
      <c r="O220" s="20"/>
      <c r="P220" s="20"/>
      <c r="Q220" s="20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</row>
    <row r="221" spans="1:40" s="26" customFormat="1" ht="42" x14ac:dyDescent="0.25">
      <c r="A221" s="22">
        <v>212</v>
      </c>
      <c r="B221" s="17">
        <v>51142104</v>
      </c>
      <c r="C221" s="17"/>
      <c r="D221" s="24" t="s">
        <v>345</v>
      </c>
      <c r="E221" s="18" t="s">
        <v>51</v>
      </c>
      <c r="F221" s="25"/>
      <c r="G221" s="29">
        <v>1</v>
      </c>
      <c r="H221" s="23" t="s">
        <v>53</v>
      </c>
      <c r="I221" s="22" t="s">
        <v>136</v>
      </c>
      <c r="J221" s="20">
        <f>VLOOKUP(D221,[1]Medicamentos!$D$10:$J$605,7,0)</f>
        <v>853</v>
      </c>
      <c r="K221" s="20"/>
      <c r="L221" s="20">
        <f t="shared" si="6"/>
        <v>853</v>
      </c>
      <c r="M221" s="20">
        <f t="shared" si="7"/>
        <v>853</v>
      </c>
      <c r="N221" s="20"/>
      <c r="O221" s="20"/>
      <c r="P221" s="20"/>
      <c r="Q221" s="20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</row>
    <row r="222" spans="1:40" s="26" customFormat="1" ht="42" x14ac:dyDescent="0.25">
      <c r="A222" s="22">
        <v>213</v>
      </c>
      <c r="B222" s="17">
        <v>51101554</v>
      </c>
      <c r="C222" s="17"/>
      <c r="D222" s="24" t="s">
        <v>346</v>
      </c>
      <c r="E222" s="18" t="s">
        <v>51</v>
      </c>
      <c r="F222" s="25"/>
      <c r="G222" s="29">
        <v>1</v>
      </c>
      <c r="H222" s="23" t="s">
        <v>53</v>
      </c>
      <c r="I222" s="22" t="s">
        <v>136</v>
      </c>
      <c r="J222" s="20">
        <f>VLOOKUP(D222,[1]Medicamentos!$D$10:$J$605,7,0)</f>
        <v>503</v>
      </c>
      <c r="K222" s="20"/>
      <c r="L222" s="20">
        <f t="shared" ref="L222:L285" si="8">J222+K222</f>
        <v>503</v>
      </c>
      <c r="M222" s="20">
        <f t="shared" ref="M222:M285" si="9">L222*G222</f>
        <v>503</v>
      </c>
      <c r="N222" s="20"/>
      <c r="O222" s="20"/>
      <c r="P222" s="20"/>
      <c r="Q222" s="20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</row>
    <row r="223" spans="1:40" s="26" customFormat="1" ht="42" x14ac:dyDescent="0.25">
      <c r="A223" s="22">
        <v>214</v>
      </c>
      <c r="B223" s="17">
        <v>51161620</v>
      </c>
      <c r="C223" s="17"/>
      <c r="D223" s="24" t="s">
        <v>347</v>
      </c>
      <c r="E223" s="18" t="s">
        <v>51</v>
      </c>
      <c r="F223" s="25"/>
      <c r="G223" s="29">
        <v>1</v>
      </c>
      <c r="H223" s="23" t="s">
        <v>53</v>
      </c>
      <c r="I223" s="22" t="s">
        <v>136</v>
      </c>
      <c r="J223" s="20">
        <f>VLOOKUP(D223,[1]Medicamentos!$D$10:$J$605,7,0)</f>
        <v>4117</v>
      </c>
      <c r="K223" s="20"/>
      <c r="L223" s="20">
        <f t="shared" si="8"/>
        <v>4117</v>
      </c>
      <c r="M223" s="20">
        <f t="shared" si="9"/>
        <v>4117</v>
      </c>
      <c r="N223" s="20"/>
      <c r="O223" s="20"/>
      <c r="P223" s="20"/>
      <c r="Q223" s="20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</row>
    <row r="224" spans="1:40" s="26" customFormat="1" ht="42" x14ac:dyDescent="0.25">
      <c r="A224" s="22">
        <v>215</v>
      </c>
      <c r="B224" s="17">
        <v>51161635</v>
      </c>
      <c r="C224" s="17"/>
      <c r="D224" s="24" t="s">
        <v>348</v>
      </c>
      <c r="E224" s="18" t="s">
        <v>51</v>
      </c>
      <c r="F224" s="25"/>
      <c r="G224" s="29">
        <v>1</v>
      </c>
      <c r="H224" s="23" t="s">
        <v>53</v>
      </c>
      <c r="I224" s="22" t="s">
        <v>136</v>
      </c>
      <c r="J224" s="20">
        <f>VLOOKUP(D224,[1]Medicamentos!$D$10:$J$605,7,0)</f>
        <v>203</v>
      </c>
      <c r="K224" s="20"/>
      <c r="L224" s="20">
        <f t="shared" si="8"/>
        <v>203</v>
      </c>
      <c r="M224" s="20">
        <f t="shared" si="9"/>
        <v>203</v>
      </c>
      <c r="N224" s="20"/>
      <c r="O224" s="20"/>
      <c r="P224" s="20"/>
      <c r="Q224" s="20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</row>
    <row r="225" spans="1:40" s="26" customFormat="1" ht="42" x14ac:dyDescent="0.25">
      <c r="A225" s="22">
        <v>216</v>
      </c>
      <c r="B225" s="17">
        <v>51142217</v>
      </c>
      <c r="C225" s="17"/>
      <c r="D225" s="24" t="s">
        <v>349</v>
      </c>
      <c r="E225" s="18" t="s">
        <v>51</v>
      </c>
      <c r="F225" s="25"/>
      <c r="G225" s="29">
        <v>1</v>
      </c>
      <c r="H225" s="23" t="s">
        <v>53</v>
      </c>
      <c r="I225" s="22" t="s">
        <v>136</v>
      </c>
      <c r="J225" s="20">
        <f>VLOOKUP(D225,[1]Medicamentos!$D$10:$J$605,7,0)</f>
        <v>8162</v>
      </c>
      <c r="K225" s="20"/>
      <c r="L225" s="20">
        <f t="shared" si="8"/>
        <v>8162</v>
      </c>
      <c r="M225" s="20">
        <f t="shared" si="9"/>
        <v>8162</v>
      </c>
      <c r="N225" s="20"/>
      <c r="O225" s="20"/>
      <c r="P225" s="20"/>
      <c r="Q225" s="20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</row>
    <row r="226" spans="1:40" s="26" customFormat="1" ht="42" x14ac:dyDescent="0.25">
      <c r="A226" s="22">
        <v>217</v>
      </c>
      <c r="B226" s="17">
        <v>51171820</v>
      </c>
      <c r="C226" s="17"/>
      <c r="D226" s="24" t="s">
        <v>350</v>
      </c>
      <c r="E226" s="18" t="s">
        <v>51</v>
      </c>
      <c r="F226" s="25"/>
      <c r="G226" s="29">
        <v>1</v>
      </c>
      <c r="H226" s="23" t="s">
        <v>53</v>
      </c>
      <c r="I226" s="22" t="s">
        <v>136</v>
      </c>
      <c r="J226" s="20">
        <f>VLOOKUP(D226,[1]Medicamentos!$D$10:$J$605,7,0)</f>
        <v>102</v>
      </c>
      <c r="K226" s="20"/>
      <c r="L226" s="20">
        <f t="shared" si="8"/>
        <v>102</v>
      </c>
      <c r="M226" s="20">
        <f t="shared" si="9"/>
        <v>102</v>
      </c>
      <c r="N226" s="20"/>
      <c r="O226" s="20"/>
      <c r="P226" s="20"/>
      <c r="Q226" s="20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</row>
    <row r="227" spans="1:40" s="26" customFormat="1" ht="42" x14ac:dyDescent="0.25">
      <c r="A227" s="22">
        <v>218</v>
      </c>
      <c r="B227" s="17">
        <v>51191600</v>
      </c>
      <c r="C227" s="17"/>
      <c r="D227" s="24" t="s">
        <v>351</v>
      </c>
      <c r="E227" s="18" t="s">
        <v>51</v>
      </c>
      <c r="F227" s="25" t="s">
        <v>52</v>
      </c>
      <c r="G227" s="29">
        <v>1</v>
      </c>
      <c r="H227" s="23" t="s">
        <v>53</v>
      </c>
      <c r="I227" s="22" t="s">
        <v>136</v>
      </c>
      <c r="J227" s="20">
        <f>VLOOKUP(D227,[1]Medicamentos!$D$10:$J$605,7,0)</f>
        <v>647</v>
      </c>
      <c r="K227" s="20"/>
      <c r="L227" s="20">
        <f t="shared" si="8"/>
        <v>647</v>
      </c>
      <c r="M227" s="20">
        <f t="shared" si="9"/>
        <v>647</v>
      </c>
      <c r="N227" s="20"/>
      <c r="O227" s="20"/>
      <c r="P227" s="20"/>
      <c r="Q227" s="20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</row>
    <row r="228" spans="1:40" s="26" customFormat="1" ht="42" x14ac:dyDescent="0.25">
      <c r="A228" s="22">
        <v>219</v>
      </c>
      <c r="B228" s="17">
        <v>51142009</v>
      </c>
      <c r="C228" s="17"/>
      <c r="D228" s="24" t="s">
        <v>352</v>
      </c>
      <c r="E228" s="18" t="s">
        <v>51</v>
      </c>
      <c r="F228" s="25"/>
      <c r="G228" s="29">
        <v>1</v>
      </c>
      <c r="H228" s="23" t="s">
        <v>53</v>
      </c>
      <c r="I228" s="22" t="s">
        <v>136</v>
      </c>
      <c r="J228" s="20">
        <f>VLOOKUP(D228,[1]Medicamentos!$D$10:$J$605,7,0)</f>
        <v>841</v>
      </c>
      <c r="K228" s="20"/>
      <c r="L228" s="20">
        <f t="shared" si="8"/>
        <v>841</v>
      </c>
      <c r="M228" s="20">
        <f t="shared" si="9"/>
        <v>841</v>
      </c>
      <c r="N228" s="20"/>
      <c r="O228" s="20"/>
      <c r="P228" s="20"/>
      <c r="Q228" s="20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</row>
    <row r="229" spans="1:40" s="26" customFormat="1" ht="42" x14ac:dyDescent="0.25">
      <c r="A229" s="22">
        <v>220</v>
      </c>
      <c r="B229" s="17">
        <v>51111902</v>
      </c>
      <c r="C229" s="17"/>
      <c r="D229" s="24" t="s">
        <v>353</v>
      </c>
      <c r="E229" s="18" t="s">
        <v>51</v>
      </c>
      <c r="F229" s="25" t="s">
        <v>52</v>
      </c>
      <c r="G229" s="29">
        <v>1</v>
      </c>
      <c r="H229" s="23" t="s">
        <v>53</v>
      </c>
      <c r="I229" s="22" t="s">
        <v>136</v>
      </c>
      <c r="J229" s="20">
        <f>VLOOKUP(D229,[1]Medicamentos!$D$10:$J$605,7,0)</f>
        <v>148276</v>
      </c>
      <c r="K229" s="20"/>
      <c r="L229" s="20">
        <f t="shared" si="8"/>
        <v>148276</v>
      </c>
      <c r="M229" s="20">
        <f t="shared" si="9"/>
        <v>148276</v>
      </c>
      <c r="N229" s="20"/>
      <c r="O229" s="20"/>
      <c r="P229" s="20"/>
      <c r="Q229" s="20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</row>
    <row r="230" spans="1:40" s="26" customFormat="1" ht="42" x14ac:dyDescent="0.25">
      <c r="A230" s="22">
        <v>221</v>
      </c>
      <c r="B230" s="17">
        <v>511023</v>
      </c>
      <c r="C230" s="17"/>
      <c r="D230" s="24" t="s">
        <v>354</v>
      </c>
      <c r="E230" s="18" t="s">
        <v>51</v>
      </c>
      <c r="F230" s="25" t="s">
        <v>52</v>
      </c>
      <c r="G230" s="29">
        <v>1</v>
      </c>
      <c r="H230" s="23" t="s">
        <v>53</v>
      </c>
      <c r="I230" s="22" t="s">
        <v>136</v>
      </c>
      <c r="J230" s="20">
        <f>VLOOKUP(D230,[1]Medicamentos!$D$10:$J$605,7,0)</f>
        <v>21452</v>
      </c>
      <c r="K230" s="20"/>
      <c r="L230" s="20">
        <f t="shared" si="8"/>
        <v>21452</v>
      </c>
      <c r="M230" s="20">
        <f t="shared" si="9"/>
        <v>21452</v>
      </c>
      <c r="N230" s="20"/>
      <c r="O230" s="20"/>
      <c r="P230" s="20"/>
      <c r="Q230" s="20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  <c r="AN230" s="21"/>
    </row>
    <row r="231" spans="1:40" s="26" customFormat="1" ht="42" x14ac:dyDescent="0.25">
      <c r="A231" s="22">
        <v>222</v>
      </c>
      <c r="B231" s="17">
        <v>51151737</v>
      </c>
      <c r="C231" s="17"/>
      <c r="D231" s="24" t="s">
        <v>355</v>
      </c>
      <c r="E231" s="18" t="s">
        <v>51</v>
      </c>
      <c r="F231" s="25"/>
      <c r="G231" s="29">
        <v>1</v>
      </c>
      <c r="H231" s="23" t="s">
        <v>53</v>
      </c>
      <c r="I231" s="22" t="s">
        <v>136</v>
      </c>
      <c r="J231" s="20">
        <f>VLOOKUP(D231,[1]Medicamentos!$D$10:$J$605,7,0)</f>
        <v>10550</v>
      </c>
      <c r="K231" s="20"/>
      <c r="L231" s="20">
        <f t="shared" si="8"/>
        <v>10550</v>
      </c>
      <c r="M231" s="20">
        <f t="shared" si="9"/>
        <v>10550</v>
      </c>
      <c r="N231" s="20"/>
      <c r="O231" s="20"/>
      <c r="P231" s="20"/>
      <c r="Q231" s="20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  <c r="AN231" s="21"/>
    </row>
    <row r="232" spans="1:40" s="26" customFormat="1" ht="42" x14ac:dyDescent="0.25">
      <c r="A232" s="22">
        <v>223</v>
      </c>
      <c r="B232" s="17">
        <v>51151737</v>
      </c>
      <c r="C232" s="17"/>
      <c r="D232" s="24" t="s">
        <v>356</v>
      </c>
      <c r="E232" s="18" t="s">
        <v>51</v>
      </c>
      <c r="F232" s="25" t="s">
        <v>52</v>
      </c>
      <c r="G232" s="29">
        <v>1</v>
      </c>
      <c r="H232" s="23" t="s">
        <v>53</v>
      </c>
      <c r="I232" s="22" t="s">
        <v>136</v>
      </c>
      <c r="J232" s="20">
        <f>VLOOKUP(D232,[1]Medicamentos!$D$10:$J$605,7,0)</f>
        <v>179</v>
      </c>
      <c r="K232" s="20"/>
      <c r="L232" s="20">
        <f t="shared" si="8"/>
        <v>179</v>
      </c>
      <c r="M232" s="20">
        <f t="shared" si="9"/>
        <v>179</v>
      </c>
      <c r="N232" s="20"/>
      <c r="O232" s="20"/>
      <c r="P232" s="20"/>
      <c r="Q232" s="20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  <c r="AN232" s="21"/>
    </row>
    <row r="233" spans="1:40" s="26" customFormat="1" ht="42" x14ac:dyDescent="0.25">
      <c r="A233" s="22">
        <v>224</v>
      </c>
      <c r="B233" s="17">
        <v>511016</v>
      </c>
      <c r="C233" s="17"/>
      <c r="D233" s="24" t="s">
        <v>357</v>
      </c>
      <c r="E233" s="18" t="s">
        <v>51</v>
      </c>
      <c r="F233" s="25" t="s">
        <v>52</v>
      </c>
      <c r="G233" s="29">
        <v>1</v>
      </c>
      <c r="H233" s="23" t="s">
        <v>53</v>
      </c>
      <c r="I233" s="22" t="s">
        <v>136</v>
      </c>
      <c r="J233" s="20">
        <f>VLOOKUP(D233,[1]Medicamentos!$D$10:$J$605,7,0)</f>
        <v>58621</v>
      </c>
      <c r="K233" s="20"/>
      <c r="L233" s="20">
        <f t="shared" si="8"/>
        <v>58621</v>
      </c>
      <c r="M233" s="20">
        <f t="shared" si="9"/>
        <v>58621</v>
      </c>
      <c r="N233" s="20"/>
      <c r="O233" s="20"/>
      <c r="P233" s="20"/>
      <c r="Q233" s="20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</row>
    <row r="234" spans="1:40" s="26" customFormat="1" ht="42" x14ac:dyDescent="0.25">
      <c r="A234" s="22">
        <v>225</v>
      </c>
      <c r="B234" s="17">
        <v>51191600</v>
      </c>
      <c r="C234" s="17"/>
      <c r="D234" s="24" t="s">
        <v>358</v>
      </c>
      <c r="E234" s="18" t="s">
        <v>51</v>
      </c>
      <c r="F234" s="25"/>
      <c r="G234" s="29">
        <v>1</v>
      </c>
      <c r="H234" s="23" t="s">
        <v>53</v>
      </c>
      <c r="I234" s="22" t="s">
        <v>136</v>
      </c>
      <c r="J234" s="20">
        <f>VLOOKUP(D234,[1]Medicamentos!$D$10:$J$605,7,0)</f>
        <v>25850</v>
      </c>
      <c r="K234" s="20"/>
      <c r="L234" s="20">
        <f t="shared" si="8"/>
        <v>25850</v>
      </c>
      <c r="M234" s="20">
        <f t="shared" si="9"/>
        <v>25850</v>
      </c>
      <c r="N234" s="20"/>
      <c r="O234" s="20"/>
      <c r="P234" s="20"/>
      <c r="Q234" s="20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</row>
    <row r="235" spans="1:40" s="26" customFormat="1" ht="42" x14ac:dyDescent="0.25">
      <c r="A235" s="22">
        <v>226</v>
      </c>
      <c r="B235" s="17">
        <v>51101557</v>
      </c>
      <c r="C235" s="17"/>
      <c r="D235" s="24" t="s">
        <v>359</v>
      </c>
      <c r="E235" s="18" t="s">
        <v>51</v>
      </c>
      <c r="F235" s="25"/>
      <c r="G235" s="29">
        <v>1</v>
      </c>
      <c r="H235" s="23" t="s">
        <v>53</v>
      </c>
      <c r="I235" s="22" t="s">
        <v>136</v>
      </c>
      <c r="J235" s="20">
        <f>VLOOKUP(D235,[1]Medicamentos!$D$10:$J$605,7,0)</f>
        <v>247</v>
      </c>
      <c r="K235" s="20"/>
      <c r="L235" s="20">
        <f t="shared" si="8"/>
        <v>247</v>
      </c>
      <c r="M235" s="20">
        <f t="shared" si="9"/>
        <v>247</v>
      </c>
      <c r="N235" s="20"/>
      <c r="O235" s="20"/>
      <c r="P235" s="20"/>
      <c r="Q235" s="20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</row>
    <row r="236" spans="1:40" s="26" customFormat="1" ht="42" x14ac:dyDescent="0.25">
      <c r="A236" s="22">
        <v>227</v>
      </c>
      <c r="B236" s="17">
        <v>51111711</v>
      </c>
      <c r="C236" s="17"/>
      <c r="D236" s="24" t="s">
        <v>360</v>
      </c>
      <c r="E236" s="18" t="s">
        <v>51</v>
      </c>
      <c r="F236" s="25" t="s">
        <v>52</v>
      </c>
      <c r="G236" s="29">
        <v>1</v>
      </c>
      <c r="H236" s="23" t="s">
        <v>53</v>
      </c>
      <c r="I236" s="22" t="s">
        <v>136</v>
      </c>
      <c r="J236" s="20">
        <f>VLOOKUP(D236,[1]Medicamentos!$D$10:$J$605,7,0)</f>
        <v>11749</v>
      </c>
      <c r="K236" s="20"/>
      <c r="L236" s="20">
        <f t="shared" si="8"/>
        <v>11749</v>
      </c>
      <c r="M236" s="20">
        <f t="shared" si="9"/>
        <v>11749</v>
      </c>
      <c r="N236" s="20"/>
      <c r="O236" s="20"/>
      <c r="P236" s="20"/>
      <c r="Q236" s="20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</row>
    <row r="237" spans="1:40" s="26" customFormat="1" ht="42" x14ac:dyDescent="0.25">
      <c r="A237" s="22">
        <v>228</v>
      </c>
      <c r="B237" s="17">
        <v>51111711</v>
      </c>
      <c r="C237" s="17"/>
      <c r="D237" s="24" t="s">
        <v>361</v>
      </c>
      <c r="E237" s="18" t="s">
        <v>51</v>
      </c>
      <c r="F237" s="25" t="s">
        <v>52</v>
      </c>
      <c r="G237" s="29">
        <v>1</v>
      </c>
      <c r="H237" s="23" t="s">
        <v>53</v>
      </c>
      <c r="I237" s="22" t="s">
        <v>136</v>
      </c>
      <c r="J237" s="20">
        <f>VLOOKUP(D237,[1]Medicamentos!$D$10:$J$605,7,0)</f>
        <v>58746</v>
      </c>
      <c r="K237" s="20"/>
      <c r="L237" s="20">
        <f t="shared" si="8"/>
        <v>58746</v>
      </c>
      <c r="M237" s="20">
        <f t="shared" si="9"/>
        <v>58746</v>
      </c>
      <c r="N237" s="20"/>
      <c r="O237" s="20"/>
      <c r="P237" s="20"/>
      <c r="Q237" s="20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</row>
    <row r="238" spans="1:40" s="26" customFormat="1" ht="42" x14ac:dyDescent="0.25">
      <c r="A238" s="22">
        <v>229</v>
      </c>
      <c r="B238" s="17">
        <v>51111714</v>
      </c>
      <c r="C238" s="17"/>
      <c r="D238" s="24" t="s">
        <v>362</v>
      </c>
      <c r="E238" s="18" t="s">
        <v>51</v>
      </c>
      <c r="F238" s="25" t="s">
        <v>52</v>
      </c>
      <c r="G238" s="29">
        <v>1</v>
      </c>
      <c r="H238" s="23" t="s">
        <v>53</v>
      </c>
      <c r="I238" s="22" t="s">
        <v>136</v>
      </c>
      <c r="J238" s="20">
        <f>VLOOKUP(D238,[1]Medicamentos!$D$10:$J$605,7,0)</f>
        <v>1113718</v>
      </c>
      <c r="K238" s="20"/>
      <c r="L238" s="20">
        <f t="shared" si="8"/>
        <v>1113718</v>
      </c>
      <c r="M238" s="20">
        <f t="shared" si="9"/>
        <v>1113718</v>
      </c>
      <c r="N238" s="20"/>
      <c r="O238" s="20"/>
      <c r="P238" s="20"/>
      <c r="Q238" s="20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</row>
    <row r="239" spans="1:40" s="26" customFormat="1" ht="42" x14ac:dyDescent="0.25">
      <c r="A239" s="22">
        <v>230</v>
      </c>
      <c r="B239" s="17">
        <v>51111711</v>
      </c>
      <c r="C239" s="17"/>
      <c r="D239" s="24" t="s">
        <v>363</v>
      </c>
      <c r="E239" s="18" t="s">
        <v>51</v>
      </c>
      <c r="F239" s="25" t="s">
        <v>52</v>
      </c>
      <c r="G239" s="29">
        <v>1</v>
      </c>
      <c r="H239" s="23" t="s">
        <v>53</v>
      </c>
      <c r="I239" s="22" t="s">
        <v>136</v>
      </c>
      <c r="J239" s="20">
        <f>VLOOKUP(D239,[1]Medicamentos!$D$10:$J$605,7,0)</f>
        <v>1113718</v>
      </c>
      <c r="K239" s="20"/>
      <c r="L239" s="20">
        <f t="shared" si="8"/>
        <v>1113718</v>
      </c>
      <c r="M239" s="20">
        <f t="shared" si="9"/>
        <v>1113718</v>
      </c>
      <c r="N239" s="20"/>
      <c r="O239" s="20"/>
      <c r="P239" s="20"/>
      <c r="Q239" s="20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</row>
    <row r="240" spans="1:40" s="26" customFormat="1" ht="42" x14ac:dyDescent="0.25">
      <c r="A240" s="22">
        <v>231</v>
      </c>
      <c r="B240" s="17">
        <v>51102326</v>
      </c>
      <c r="C240" s="17"/>
      <c r="D240" s="24" t="s">
        <v>364</v>
      </c>
      <c r="E240" s="18" t="s">
        <v>51</v>
      </c>
      <c r="F240" s="25" t="s">
        <v>52</v>
      </c>
      <c r="G240" s="29">
        <v>1</v>
      </c>
      <c r="H240" s="23" t="s">
        <v>53</v>
      </c>
      <c r="I240" s="22" t="s">
        <v>136</v>
      </c>
      <c r="J240" s="20">
        <f>VLOOKUP(D240,[1]Medicamentos!$D$10:$J$605,7,0)</f>
        <v>919</v>
      </c>
      <c r="K240" s="20"/>
      <c r="L240" s="20">
        <f t="shared" si="8"/>
        <v>919</v>
      </c>
      <c r="M240" s="20">
        <f t="shared" si="9"/>
        <v>919</v>
      </c>
      <c r="N240" s="20"/>
      <c r="O240" s="20"/>
      <c r="P240" s="20"/>
      <c r="Q240" s="20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</row>
    <row r="241" spans="1:40" s="26" customFormat="1" ht="42" x14ac:dyDescent="0.25">
      <c r="A241" s="22">
        <v>232</v>
      </c>
      <c r="B241" s="17">
        <v>511320</v>
      </c>
      <c r="C241" s="17"/>
      <c r="D241" s="24" t="s">
        <v>365</v>
      </c>
      <c r="E241" s="18" t="s">
        <v>51</v>
      </c>
      <c r="F241" s="25" t="s">
        <v>52</v>
      </c>
      <c r="G241" s="29">
        <v>1</v>
      </c>
      <c r="H241" s="23" t="s">
        <v>53</v>
      </c>
      <c r="I241" s="22" t="s">
        <v>136</v>
      </c>
      <c r="J241" s="20">
        <f>VLOOKUP(D241,[1]Medicamentos!$D$10:$J$605,7,0)</f>
        <v>116501</v>
      </c>
      <c r="K241" s="20"/>
      <c r="L241" s="20">
        <f t="shared" si="8"/>
        <v>116501</v>
      </c>
      <c r="M241" s="20">
        <f t="shared" si="9"/>
        <v>116501</v>
      </c>
      <c r="N241" s="20"/>
      <c r="O241" s="20"/>
      <c r="P241" s="20"/>
      <c r="Q241" s="20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  <c r="AN241" s="21"/>
    </row>
    <row r="242" spans="1:40" s="26" customFormat="1" ht="42" x14ac:dyDescent="0.25">
      <c r="A242" s="22">
        <v>233</v>
      </c>
      <c r="B242" s="17">
        <v>511320</v>
      </c>
      <c r="C242" s="17"/>
      <c r="D242" s="24" t="s">
        <v>366</v>
      </c>
      <c r="E242" s="18"/>
      <c r="F242" s="25" t="s">
        <v>52</v>
      </c>
      <c r="G242" s="29">
        <v>1</v>
      </c>
      <c r="H242" s="23" t="s">
        <v>53</v>
      </c>
      <c r="I242" s="22" t="s">
        <v>136</v>
      </c>
      <c r="J242" s="20">
        <f>VLOOKUP(D242,[1]Medicamentos!$D$10:$J$605,7,0)</f>
        <v>233003</v>
      </c>
      <c r="K242" s="20"/>
      <c r="L242" s="20">
        <f t="shared" si="8"/>
        <v>233003</v>
      </c>
      <c r="M242" s="20">
        <f t="shared" si="9"/>
        <v>233003</v>
      </c>
      <c r="N242" s="20"/>
      <c r="O242" s="20"/>
      <c r="P242" s="20"/>
      <c r="Q242" s="20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</row>
    <row r="243" spans="1:40" s="26" customFormat="1" ht="42" x14ac:dyDescent="0.25">
      <c r="A243" s="22">
        <v>234</v>
      </c>
      <c r="B243" s="17">
        <v>511815</v>
      </c>
      <c r="C243" s="17"/>
      <c r="D243" s="24" t="s">
        <v>367</v>
      </c>
      <c r="E243" s="18" t="s">
        <v>51</v>
      </c>
      <c r="F243" s="25" t="s">
        <v>52</v>
      </c>
      <c r="G243" s="29">
        <v>1</v>
      </c>
      <c r="H243" s="23" t="s">
        <v>53</v>
      </c>
      <c r="I243" s="22" t="s">
        <v>136</v>
      </c>
      <c r="J243" s="20">
        <f>VLOOKUP(D243,[1]Medicamentos!$D$10:$J$605,7,0)</f>
        <v>3696</v>
      </c>
      <c r="K243" s="20"/>
      <c r="L243" s="20">
        <f t="shared" si="8"/>
        <v>3696</v>
      </c>
      <c r="M243" s="20">
        <f t="shared" si="9"/>
        <v>3696</v>
      </c>
      <c r="N243" s="20"/>
      <c r="O243" s="20"/>
      <c r="P243" s="20"/>
      <c r="Q243" s="20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</row>
    <row r="244" spans="1:40" s="26" customFormat="1" ht="42" x14ac:dyDescent="0.25">
      <c r="A244" s="22">
        <v>235</v>
      </c>
      <c r="B244" s="17">
        <v>511023</v>
      </c>
      <c r="C244" s="17"/>
      <c r="D244" s="24" t="s">
        <v>368</v>
      </c>
      <c r="E244" s="18" t="s">
        <v>51</v>
      </c>
      <c r="F244" s="25" t="s">
        <v>52</v>
      </c>
      <c r="G244" s="29">
        <v>1</v>
      </c>
      <c r="H244" s="23" t="s">
        <v>53</v>
      </c>
      <c r="I244" s="22" t="s">
        <v>136</v>
      </c>
      <c r="J244" s="20">
        <f>VLOOKUP(D244,[1]Medicamentos!$D$10:$J$605,7,0)</f>
        <v>1613</v>
      </c>
      <c r="K244" s="20"/>
      <c r="L244" s="20">
        <f t="shared" si="8"/>
        <v>1613</v>
      </c>
      <c r="M244" s="20">
        <f t="shared" si="9"/>
        <v>1613</v>
      </c>
      <c r="N244" s="20"/>
      <c r="O244" s="20"/>
      <c r="P244" s="20"/>
      <c r="Q244" s="20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</row>
    <row r="245" spans="1:40" s="26" customFormat="1" ht="42" x14ac:dyDescent="0.25">
      <c r="A245" s="22">
        <v>236</v>
      </c>
      <c r="B245" s="17">
        <v>51121715</v>
      </c>
      <c r="C245" s="17"/>
      <c r="D245" s="24" t="s">
        <v>369</v>
      </c>
      <c r="E245" s="18" t="s">
        <v>51</v>
      </c>
      <c r="F245" s="25"/>
      <c r="G245" s="29">
        <v>1</v>
      </c>
      <c r="H245" s="23" t="s">
        <v>53</v>
      </c>
      <c r="I245" s="22" t="s">
        <v>136</v>
      </c>
      <c r="J245" s="20">
        <f>VLOOKUP(D245,[1]Medicamentos!$D$10:$J$605,7,0)</f>
        <v>81</v>
      </c>
      <c r="K245" s="20"/>
      <c r="L245" s="20">
        <f t="shared" si="8"/>
        <v>81</v>
      </c>
      <c r="M245" s="20">
        <f t="shared" si="9"/>
        <v>81</v>
      </c>
      <c r="N245" s="20"/>
      <c r="O245" s="20"/>
      <c r="P245" s="20"/>
      <c r="Q245" s="20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</row>
    <row r="246" spans="1:40" s="26" customFormat="1" ht="42" x14ac:dyDescent="0.25">
      <c r="A246" s="22">
        <v>237</v>
      </c>
      <c r="B246" s="17">
        <v>51121715</v>
      </c>
      <c r="C246" s="17"/>
      <c r="D246" s="24" t="s">
        <v>370</v>
      </c>
      <c r="E246" s="18" t="s">
        <v>51</v>
      </c>
      <c r="F246" s="25"/>
      <c r="G246" s="29">
        <v>1</v>
      </c>
      <c r="H246" s="23" t="s">
        <v>53</v>
      </c>
      <c r="I246" s="22" t="s">
        <v>136</v>
      </c>
      <c r="J246" s="20">
        <f>VLOOKUP(D246,[1]Medicamentos!$D$10:$J$605,7,0)</f>
        <v>172</v>
      </c>
      <c r="K246" s="20"/>
      <c r="L246" s="20">
        <f t="shared" si="8"/>
        <v>172</v>
      </c>
      <c r="M246" s="20">
        <f t="shared" si="9"/>
        <v>172</v>
      </c>
      <c r="N246" s="20"/>
      <c r="O246" s="20"/>
      <c r="P246" s="20"/>
      <c r="Q246" s="20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</row>
    <row r="247" spans="1:40" s="26" customFormat="1" ht="42" x14ac:dyDescent="0.25">
      <c r="A247" s="22">
        <v>238</v>
      </c>
      <c r="B247" s="17">
        <v>51171622</v>
      </c>
      <c r="C247" s="17"/>
      <c r="D247" s="24" t="s">
        <v>371</v>
      </c>
      <c r="E247" s="18" t="s">
        <v>51</v>
      </c>
      <c r="F247" s="25"/>
      <c r="G247" s="29">
        <v>1</v>
      </c>
      <c r="H247" s="23" t="s">
        <v>53</v>
      </c>
      <c r="I247" s="22" t="s">
        <v>136</v>
      </c>
      <c r="J247" s="20">
        <f>VLOOKUP(D247,[1]Medicamentos!$D$10:$J$605,7,0)</f>
        <v>15143</v>
      </c>
      <c r="K247" s="20"/>
      <c r="L247" s="20">
        <f t="shared" si="8"/>
        <v>15143</v>
      </c>
      <c r="M247" s="20">
        <f t="shared" si="9"/>
        <v>15143</v>
      </c>
      <c r="N247" s="20"/>
      <c r="O247" s="20"/>
      <c r="P247" s="20"/>
      <c r="Q247" s="20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</row>
    <row r="248" spans="1:40" s="26" customFormat="1" ht="42" x14ac:dyDescent="0.25">
      <c r="A248" s="22">
        <v>239</v>
      </c>
      <c r="B248" s="17">
        <v>51171622</v>
      </c>
      <c r="C248" s="17"/>
      <c r="D248" s="24" t="s">
        <v>372</v>
      </c>
      <c r="E248" s="18" t="s">
        <v>51</v>
      </c>
      <c r="F248" s="25"/>
      <c r="G248" s="29">
        <v>1</v>
      </c>
      <c r="H248" s="23" t="s">
        <v>53</v>
      </c>
      <c r="I248" s="22" t="s">
        <v>136</v>
      </c>
      <c r="J248" s="20">
        <f>VLOOKUP(D248,[1]Medicamentos!$D$10:$J$605,7,0)</f>
        <v>11907</v>
      </c>
      <c r="K248" s="20"/>
      <c r="L248" s="20">
        <f t="shared" si="8"/>
        <v>11907</v>
      </c>
      <c r="M248" s="20">
        <f t="shared" si="9"/>
        <v>11907</v>
      </c>
      <c r="N248" s="20"/>
      <c r="O248" s="20"/>
      <c r="P248" s="20"/>
      <c r="Q248" s="20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  <c r="AN248" s="21"/>
    </row>
    <row r="249" spans="1:40" s="26" customFormat="1" ht="42" x14ac:dyDescent="0.25">
      <c r="A249" s="22">
        <v>240</v>
      </c>
      <c r="B249" s="17">
        <v>51111802</v>
      </c>
      <c r="C249" s="17"/>
      <c r="D249" s="24" t="s">
        <v>373</v>
      </c>
      <c r="E249" s="18" t="s">
        <v>51</v>
      </c>
      <c r="F249" s="25" t="s">
        <v>52</v>
      </c>
      <c r="G249" s="29">
        <v>1</v>
      </c>
      <c r="H249" s="23" t="s">
        <v>53</v>
      </c>
      <c r="I249" s="22" t="s">
        <v>136</v>
      </c>
      <c r="J249" s="20">
        <f>VLOOKUP(D249,[1]Medicamentos!$D$10:$J$605,7,0)</f>
        <v>93516</v>
      </c>
      <c r="K249" s="20"/>
      <c r="L249" s="20">
        <f t="shared" si="8"/>
        <v>93516</v>
      </c>
      <c r="M249" s="20">
        <f t="shared" si="9"/>
        <v>93516</v>
      </c>
      <c r="N249" s="20"/>
      <c r="O249" s="20"/>
      <c r="P249" s="20"/>
      <c r="Q249" s="20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  <c r="AN249" s="21"/>
    </row>
    <row r="250" spans="1:40" s="26" customFormat="1" ht="42" x14ac:dyDescent="0.25">
      <c r="A250" s="22">
        <v>241</v>
      </c>
      <c r="B250" s="17">
        <v>51182204</v>
      </c>
      <c r="C250" s="17"/>
      <c r="D250" s="24" t="s">
        <v>374</v>
      </c>
      <c r="E250" s="18" t="s">
        <v>51</v>
      </c>
      <c r="F250" s="25" t="s">
        <v>52</v>
      </c>
      <c r="G250" s="29">
        <v>1</v>
      </c>
      <c r="H250" s="23" t="s">
        <v>53</v>
      </c>
      <c r="I250" s="22" t="s">
        <v>136</v>
      </c>
      <c r="J250" s="20">
        <f>VLOOKUP(D250,[1]Medicamentos!$D$10:$J$605,7,0)</f>
        <v>1547</v>
      </c>
      <c r="K250" s="20"/>
      <c r="L250" s="20">
        <f t="shared" si="8"/>
        <v>1547</v>
      </c>
      <c r="M250" s="20">
        <f t="shared" si="9"/>
        <v>1547</v>
      </c>
      <c r="N250" s="20"/>
      <c r="O250" s="20"/>
      <c r="P250" s="20"/>
      <c r="Q250" s="20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1"/>
      <c r="AN250" s="21"/>
    </row>
    <row r="251" spans="1:40" s="26" customFormat="1" ht="42" x14ac:dyDescent="0.25">
      <c r="A251" s="22">
        <v>242</v>
      </c>
      <c r="B251" s="17">
        <v>51101570</v>
      </c>
      <c r="C251" s="17"/>
      <c r="D251" s="24" t="s">
        <v>375</v>
      </c>
      <c r="E251" s="18" t="s">
        <v>51</v>
      </c>
      <c r="F251" s="25"/>
      <c r="G251" s="29">
        <v>1</v>
      </c>
      <c r="H251" s="23" t="s">
        <v>53</v>
      </c>
      <c r="I251" s="22" t="s">
        <v>136</v>
      </c>
      <c r="J251" s="20">
        <f>VLOOKUP(D251,[1]Medicamentos!$D$10:$J$605,7,0)</f>
        <v>807</v>
      </c>
      <c r="K251" s="20"/>
      <c r="L251" s="20">
        <f t="shared" si="8"/>
        <v>807</v>
      </c>
      <c r="M251" s="20">
        <f t="shared" si="9"/>
        <v>807</v>
      </c>
      <c r="N251" s="20"/>
      <c r="O251" s="20"/>
      <c r="P251" s="20"/>
      <c r="Q251" s="20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  <c r="AN251" s="21"/>
    </row>
    <row r="252" spans="1:40" s="26" customFormat="1" ht="42" x14ac:dyDescent="0.25">
      <c r="A252" s="22">
        <v>243</v>
      </c>
      <c r="B252" s="17">
        <v>51101570</v>
      </c>
      <c r="C252" s="17"/>
      <c r="D252" s="24" t="s">
        <v>376</v>
      </c>
      <c r="E252" s="18" t="s">
        <v>51</v>
      </c>
      <c r="F252" s="25"/>
      <c r="G252" s="29">
        <v>1</v>
      </c>
      <c r="H252" s="23" t="s">
        <v>53</v>
      </c>
      <c r="I252" s="22" t="s">
        <v>136</v>
      </c>
      <c r="J252" s="20">
        <f>VLOOKUP(D252,[1]Medicamentos!$D$10:$J$605,7,0)</f>
        <v>7822</v>
      </c>
      <c r="K252" s="20"/>
      <c r="L252" s="20">
        <f t="shared" si="8"/>
        <v>7822</v>
      </c>
      <c r="M252" s="20">
        <f t="shared" si="9"/>
        <v>7822</v>
      </c>
      <c r="N252" s="20"/>
      <c r="O252" s="20"/>
      <c r="P252" s="20"/>
      <c r="Q252" s="20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  <c r="AL252" s="21"/>
      <c r="AM252" s="21"/>
      <c r="AN252" s="21"/>
    </row>
    <row r="253" spans="1:40" s="26" customFormat="1" ht="42" x14ac:dyDescent="0.25">
      <c r="A253" s="22">
        <v>244</v>
      </c>
      <c r="B253" s="17">
        <v>51131506</v>
      </c>
      <c r="C253" s="17"/>
      <c r="D253" s="24" t="s">
        <v>377</v>
      </c>
      <c r="E253" s="18" t="s">
        <v>51</v>
      </c>
      <c r="F253" s="25" t="s">
        <v>52</v>
      </c>
      <c r="G253" s="29">
        <v>1</v>
      </c>
      <c r="H253" s="23" t="s">
        <v>53</v>
      </c>
      <c r="I253" s="22" t="s">
        <v>136</v>
      </c>
      <c r="J253" s="20">
        <f>VLOOKUP(D253,[1]Medicamentos!$D$10:$J$605,7,0)</f>
        <v>8276</v>
      </c>
      <c r="K253" s="20"/>
      <c r="L253" s="20">
        <f t="shared" si="8"/>
        <v>8276</v>
      </c>
      <c r="M253" s="20">
        <f t="shared" si="9"/>
        <v>8276</v>
      </c>
      <c r="N253" s="20"/>
      <c r="O253" s="20"/>
      <c r="P253" s="20"/>
      <c r="Q253" s="20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  <c r="AN253" s="21"/>
    </row>
    <row r="254" spans="1:40" s="26" customFormat="1" ht="42" x14ac:dyDescent="0.25">
      <c r="A254" s="22">
        <v>245</v>
      </c>
      <c r="B254" s="17">
        <v>51131506</v>
      </c>
      <c r="C254" s="17"/>
      <c r="D254" s="24" t="s">
        <v>378</v>
      </c>
      <c r="E254" s="18" t="s">
        <v>51</v>
      </c>
      <c r="F254" s="25" t="s">
        <v>52</v>
      </c>
      <c r="G254" s="29">
        <v>1</v>
      </c>
      <c r="H254" s="23" t="s">
        <v>53</v>
      </c>
      <c r="I254" s="22" t="s">
        <v>136</v>
      </c>
      <c r="J254" s="20">
        <f>VLOOKUP(D254,[1]Medicamentos!$D$10:$J$605,7,0)</f>
        <v>13053</v>
      </c>
      <c r="K254" s="20"/>
      <c r="L254" s="20">
        <f t="shared" si="8"/>
        <v>13053</v>
      </c>
      <c r="M254" s="20">
        <f t="shared" si="9"/>
        <v>13053</v>
      </c>
      <c r="N254" s="20"/>
      <c r="O254" s="20"/>
      <c r="P254" s="20"/>
      <c r="Q254" s="20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  <c r="AN254" s="21"/>
    </row>
    <row r="255" spans="1:40" s="26" customFormat="1" ht="42" x14ac:dyDescent="0.25">
      <c r="A255" s="22">
        <v>246</v>
      </c>
      <c r="B255" s="17">
        <v>51101611</v>
      </c>
      <c r="C255" s="17"/>
      <c r="D255" s="24" t="s">
        <v>379</v>
      </c>
      <c r="E255" s="18" t="s">
        <v>51</v>
      </c>
      <c r="F255" s="25" t="s">
        <v>52</v>
      </c>
      <c r="G255" s="29">
        <v>1</v>
      </c>
      <c r="H255" s="23" t="s">
        <v>53</v>
      </c>
      <c r="I255" s="22" t="s">
        <v>136</v>
      </c>
      <c r="J255" s="20">
        <f>VLOOKUP(D255,[1]Medicamentos!$D$10:$J$605,7,0)</f>
        <v>159940</v>
      </c>
      <c r="K255" s="20"/>
      <c r="L255" s="20">
        <f t="shared" si="8"/>
        <v>159940</v>
      </c>
      <c r="M255" s="20">
        <f t="shared" si="9"/>
        <v>159940</v>
      </c>
      <c r="N255" s="20"/>
      <c r="O255" s="20"/>
      <c r="P255" s="20"/>
      <c r="Q255" s="20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  <c r="AN255" s="21"/>
    </row>
    <row r="256" spans="1:40" s="26" customFormat="1" ht="42" x14ac:dyDescent="0.25">
      <c r="A256" s="22">
        <v>247</v>
      </c>
      <c r="B256" s="17">
        <v>51141633</v>
      </c>
      <c r="C256" s="17"/>
      <c r="D256" s="24" t="s">
        <v>380</v>
      </c>
      <c r="E256" s="18" t="s">
        <v>51</v>
      </c>
      <c r="F256" s="25"/>
      <c r="G256" s="29">
        <v>1</v>
      </c>
      <c r="H256" s="23" t="s">
        <v>53</v>
      </c>
      <c r="I256" s="22" t="s">
        <v>136</v>
      </c>
      <c r="J256" s="20">
        <f>VLOOKUP(D256,[1]Medicamentos!$D$10:$J$605,7,0)</f>
        <v>332</v>
      </c>
      <c r="K256" s="20"/>
      <c r="L256" s="20">
        <f t="shared" si="8"/>
        <v>332</v>
      </c>
      <c r="M256" s="20">
        <f t="shared" si="9"/>
        <v>332</v>
      </c>
      <c r="N256" s="20"/>
      <c r="O256" s="20"/>
      <c r="P256" s="20"/>
      <c r="Q256" s="20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  <c r="AJ256" s="21"/>
      <c r="AK256" s="21"/>
      <c r="AL256" s="21"/>
      <c r="AM256" s="21"/>
      <c r="AN256" s="21"/>
    </row>
    <row r="257" spans="1:40" s="26" customFormat="1" ht="42" x14ac:dyDescent="0.25">
      <c r="A257" s="22">
        <v>248</v>
      </c>
      <c r="B257" s="17">
        <v>51171913</v>
      </c>
      <c r="C257" s="17"/>
      <c r="D257" s="24" t="s">
        <v>381</v>
      </c>
      <c r="E257" s="18" t="s">
        <v>51</v>
      </c>
      <c r="F257" s="25"/>
      <c r="G257" s="29">
        <v>1</v>
      </c>
      <c r="H257" s="23" t="s">
        <v>53</v>
      </c>
      <c r="I257" s="22" t="s">
        <v>136</v>
      </c>
      <c r="J257" s="20">
        <f>VLOOKUP(D257,[1]Medicamentos!$D$10:$J$605,7,0)</f>
        <v>134</v>
      </c>
      <c r="K257" s="20"/>
      <c r="L257" s="20">
        <f t="shared" si="8"/>
        <v>134</v>
      </c>
      <c r="M257" s="20">
        <f t="shared" si="9"/>
        <v>134</v>
      </c>
      <c r="N257" s="20"/>
      <c r="O257" s="20"/>
      <c r="P257" s="20"/>
      <c r="Q257" s="20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  <c r="AI257" s="21"/>
      <c r="AJ257" s="21"/>
      <c r="AK257" s="21"/>
      <c r="AL257" s="21"/>
      <c r="AM257" s="21"/>
      <c r="AN257" s="21"/>
    </row>
    <row r="258" spans="1:40" s="26" customFormat="1" ht="42" x14ac:dyDescent="0.25">
      <c r="A258" s="22">
        <v>249</v>
      </c>
      <c r="B258" s="17">
        <v>511015</v>
      </c>
      <c r="C258" s="17"/>
      <c r="D258" s="24" t="s">
        <v>382</v>
      </c>
      <c r="E258" s="18" t="s">
        <v>51</v>
      </c>
      <c r="F258" s="25"/>
      <c r="G258" s="29">
        <v>1</v>
      </c>
      <c r="H258" s="23" t="s">
        <v>53</v>
      </c>
      <c r="I258" s="22" t="s">
        <v>136</v>
      </c>
      <c r="J258" s="20">
        <f>VLOOKUP(D258,[1]Medicamentos!$D$10:$J$605,7,0)</f>
        <v>2348</v>
      </c>
      <c r="K258" s="20"/>
      <c r="L258" s="20">
        <f t="shared" si="8"/>
        <v>2348</v>
      </c>
      <c r="M258" s="20">
        <f t="shared" si="9"/>
        <v>2348</v>
      </c>
      <c r="N258" s="20"/>
      <c r="O258" s="20"/>
      <c r="P258" s="20"/>
      <c r="Q258" s="20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  <c r="AI258" s="21"/>
      <c r="AJ258" s="21"/>
      <c r="AK258" s="21"/>
      <c r="AL258" s="21"/>
      <c r="AM258" s="21"/>
      <c r="AN258" s="21"/>
    </row>
    <row r="259" spans="1:40" s="26" customFormat="1" ht="42" x14ac:dyDescent="0.25">
      <c r="A259" s="22">
        <v>250</v>
      </c>
      <c r="B259" s="17">
        <v>51191507</v>
      </c>
      <c r="C259" s="17"/>
      <c r="D259" s="24" t="s">
        <v>383</v>
      </c>
      <c r="E259" s="18" t="s">
        <v>51</v>
      </c>
      <c r="F259" s="25"/>
      <c r="G259" s="29">
        <v>1</v>
      </c>
      <c r="H259" s="23" t="s">
        <v>53</v>
      </c>
      <c r="I259" s="22" t="s">
        <v>136</v>
      </c>
      <c r="J259" s="20">
        <f>VLOOKUP(D259,[1]Medicamentos!$D$10:$J$605,7,0)</f>
        <v>562</v>
      </c>
      <c r="K259" s="20"/>
      <c r="L259" s="20">
        <f t="shared" si="8"/>
        <v>562</v>
      </c>
      <c r="M259" s="20">
        <f t="shared" si="9"/>
        <v>562</v>
      </c>
      <c r="N259" s="20"/>
      <c r="O259" s="20"/>
      <c r="P259" s="20"/>
      <c r="Q259" s="20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  <c r="AI259" s="21"/>
      <c r="AJ259" s="21"/>
      <c r="AK259" s="21"/>
      <c r="AL259" s="21"/>
      <c r="AM259" s="21"/>
      <c r="AN259" s="21"/>
    </row>
    <row r="260" spans="1:40" s="26" customFormat="1" ht="42" x14ac:dyDescent="0.25">
      <c r="A260" s="22">
        <v>251</v>
      </c>
      <c r="B260" s="17">
        <v>51191507</v>
      </c>
      <c r="C260" s="17"/>
      <c r="D260" s="24" t="s">
        <v>384</v>
      </c>
      <c r="E260" s="18" t="s">
        <v>51</v>
      </c>
      <c r="F260" s="25"/>
      <c r="G260" s="29">
        <v>1</v>
      </c>
      <c r="H260" s="23" t="s">
        <v>53</v>
      </c>
      <c r="I260" s="22" t="s">
        <v>136</v>
      </c>
      <c r="J260" s="20">
        <f>VLOOKUP(D260,[1]Medicamentos!$D$10:$J$605,7,0)</f>
        <v>145</v>
      </c>
      <c r="K260" s="20"/>
      <c r="L260" s="20">
        <f t="shared" si="8"/>
        <v>145</v>
      </c>
      <c r="M260" s="20">
        <f t="shared" si="9"/>
        <v>145</v>
      </c>
      <c r="N260" s="20"/>
      <c r="O260" s="20"/>
      <c r="P260" s="20"/>
      <c r="Q260" s="20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  <c r="AI260" s="21"/>
      <c r="AJ260" s="21"/>
      <c r="AK260" s="21"/>
      <c r="AL260" s="21"/>
      <c r="AM260" s="21"/>
      <c r="AN260" s="21"/>
    </row>
    <row r="261" spans="1:40" s="26" customFormat="1" ht="42" x14ac:dyDescent="0.25">
      <c r="A261" s="22">
        <v>252</v>
      </c>
      <c r="B261" s="17">
        <v>51181803</v>
      </c>
      <c r="C261" s="17"/>
      <c r="D261" s="24" t="s">
        <v>385</v>
      </c>
      <c r="E261" s="18" t="s">
        <v>51</v>
      </c>
      <c r="F261" s="25"/>
      <c r="G261" s="29">
        <v>1</v>
      </c>
      <c r="H261" s="23" t="s">
        <v>53</v>
      </c>
      <c r="I261" s="22" t="s">
        <v>136</v>
      </c>
      <c r="J261" s="20">
        <f>VLOOKUP(D261,[1]Medicamentos!$D$10:$J$605,7,0)</f>
        <v>31334</v>
      </c>
      <c r="K261" s="20"/>
      <c r="L261" s="20">
        <f t="shared" si="8"/>
        <v>31334</v>
      </c>
      <c r="M261" s="20">
        <f t="shared" si="9"/>
        <v>31334</v>
      </c>
      <c r="N261" s="20"/>
      <c r="O261" s="20"/>
      <c r="P261" s="20"/>
      <c r="Q261" s="20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  <c r="AI261" s="21"/>
      <c r="AJ261" s="21"/>
      <c r="AK261" s="21"/>
      <c r="AL261" s="21"/>
      <c r="AM261" s="21"/>
      <c r="AN261" s="21"/>
    </row>
    <row r="262" spans="1:40" s="26" customFormat="1" ht="42" x14ac:dyDescent="0.25">
      <c r="A262" s="22">
        <v>253</v>
      </c>
      <c r="B262" s="17">
        <v>51151703</v>
      </c>
      <c r="C262" s="17"/>
      <c r="D262" s="24" t="s">
        <v>386</v>
      </c>
      <c r="E262" s="18" t="s">
        <v>51</v>
      </c>
      <c r="F262" s="25"/>
      <c r="G262" s="29">
        <v>1</v>
      </c>
      <c r="H262" s="23" t="s">
        <v>53</v>
      </c>
      <c r="I262" s="22" t="s">
        <v>136</v>
      </c>
      <c r="J262" s="20">
        <f>VLOOKUP(D262,[1]Medicamentos!$D$10:$J$605,7,0)</f>
        <v>3628</v>
      </c>
      <c r="K262" s="20"/>
      <c r="L262" s="20">
        <f t="shared" si="8"/>
        <v>3628</v>
      </c>
      <c r="M262" s="20">
        <f t="shared" si="9"/>
        <v>3628</v>
      </c>
      <c r="N262" s="20"/>
      <c r="O262" s="20"/>
      <c r="P262" s="20"/>
      <c r="Q262" s="20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  <c r="AJ262" s="21"/>
      <c r="AK262" s="21"/>
      <c r="AL262" s="21"/>
      <c r="AM262" s="21"/>
      <c r="AN262" s="21"/>
    </row>
    <row r="263" spans="1:40" s="26" customFormat="1" ht="42" x14ac:dyDescent="0.25">
      <c r="A263" s="22">
        <v>254</v>
      </c>
      <c r="B263" s="17">
        <v>511818</v>
      </c>
      <c r="C263" s="17"/>
      <c r="D263" s="24" t="s">
        <v>387</v>
      </c>
      <c r="E263" s="18" t="s">
        <v>51</v>
      </c>
      <c r="F263" s="25" t="s">
        <v>52</v>
      </c>
      <c r="G263" s="29">
        <v>1</v>
      </c>
      <c r="H263" s="23" t="s">
        <v>53</v>
      </c>
      <c r="I263" s="22" t="s">
        <v>136</v>
      </c>
      <c r="J263" s="20">
        <f>VLOOKUP(D263,[1]Medicamentos!$D$10:$J$605,7,0)</f>
        <v>203448</v>
      </c>
      <c r="K263" s="20"/>
      <c r="L263" s="20">
        <f t="shared" si="8"/>
        <v>203448</v>
      </c>
      <c r="M263" s="20">
        <f t="shared" si="9"/>
        <v>203448</v>
      </c>
      <c r="N263" s="20"/>
      <c r="O263" s="20"/>
      <c r="P263" s="20"/>
      <c r="Q263" s="20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  <c r="AI263" s="21"/>
      <c r="AJ263" s="21"/>
      <c r="AK263" s="21"/>
      <c r="AL263" s="21"/>
      <c r="AM263" s="21"/>
      <c r="AN263" s="21"/>
    </row>
    <row r="264" spans="1:40" s="26" customFormat="1" ht="42" x14ac:dyDescent="0.25">
      <c r="A264" s="22">
        <v>255</v>
      </c>
      <c r="B264" s="17">
        <v>51111614</v>
      </c>
      <c r="C264" s="17"/>
      <c r="D264" s="24" t="s">
        <v>388</v>
      </c>
      <c r="E264" s="18" t="s">
        <v>51</v>
      </c>
      <c r="F264" s="25"/>
      <c r="G264" s="29">
        <v>1</v>
      </c>
      <c r="H264" s="23" t="s">
        <v>53</v>
      </c>
      <c r="I264" s="22" t="s">
        <v>136</v>
      </c>
      <c r="J264" s="20">
        <f>VLOOKUP(D264,[1]Medicamentos!$D$10:$J$605,7,0)</f>
        <v>15779</v>
      </c>
      <c r="K264" s="20"/>
      <c r="L264" s="20">
        <f t="shared" si="8"/>
        <v>15779</v>
      </c>
      <c r="M264" s="20">
        <f t="shared" si="9"/>
        <v>15779</v>
      </c>
      <c r="N264" s="20"/>
      <c r="O264" s="20"/>
      <c r="P264" s="20"/>
      <c r="Q264" s="20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  <c r="AJ264" s="21"/>
      <c r="AK264" s="21"/>
      <c r="AL264" s="21"/>
      <c r="AM264" s="21"/>
      <c r="AN264" s="21"/>
    </row>
    <row r="265" spans="1:40" s="26" customFormat="1" ht="42" x14ac:dyDescent="0.25">
      <c r="A265" s="22">
        <v>256</v>
      </c>
      <c r="B265" s="17">
        <v>51122104</v>
      </c>
      <c r="C265" s="17"/>
      <c r="D265" s="24" t="s">
        <v>389</v>
      </c>
      <c r="E265" s="18" t="s">
        <v>51</v>
      </c>
      <c r="F265" s="25"/>
      <c r="G265" s="29">
        <v>1</v>
      </c>
      <c r="H265" s="23" t="s">
        <v>53</v>
      </c>
      <c r="I265" s="22" t="s">
        <v>136</v>
      </c>
      <c r="J265" s="20">
        <f>VLOOKUP(D265,[1]Medicamentos!$D$10:$J$605,7,0)</f>
        <v>11190</v>
      </c>
      <c r="K265" s="20"/>
      <c r="L265" s="20">
        <f t="shared" si="8"/>
        <v>11190</v>
      </c>
      <c r="M265" s="20">
        <f t="shared" si="9"/>
        <v>11190</v>
      </c>
      <c r="N265" s="20"/>
      <c r="O265" s="20"/>
      <c r="P265" s="20"/>
      <c r="Q265" s="20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  <c r="AI265" s="21"/>
      <c r="AJ265" s="21"/>
      <c r="AK265" s="21"/>
      <c r="AL265" s="21"/>
      <c r="AM265" s="21"/>
      <c r="AN265" s="21"/>
    </row>
    <row r="266" spans="1:40" s="26" customFormat="1" ht="42" x14ac:dyDescent="0.25">
      <c r="A266" s="22">
        <v>257</v>
      </c>
      <c r="B266" s="17">
        <v>51122104</v>
      </c>
      <c r="C266" s="17"/>
      <c r="D266" s="24" t="s">
        <v>390</v>
      </c>
      <c r="E266" s="18" t="s">
        <v>51</v>
      </c>
      <c r="F266" s="25"/>
      <c r="G266" s="29">
        <v>1</v>
      </c>
      <c r="H266" s="23" t="s">
        <v>53</v>
      </c>
      <c r="I266" s="22" t="s">
        <v>136</v>
      </c>
      <c r="J266" s="20">
        <f>VLOOKUP(D266,[1]Medicamentos!$D$10:$J$605,7,0)</f>
        <v>52721</v>
      </c>
      <c r="K266" s="20"/>
      <c r="L266" s="20">
        <f t="shared" si="8"/>
        <v>52721</v>
      </c>
      <c r="M266" s="20">
        <f t="shared" si="9"/>
        <v>52721</v>
      </c>
      <c r="N266" s="20"/>
      <c r="O266" s="20"/>
      <c r="P266" s="20"/>
      <c r="Q266" s="20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  <c r="AI266" s="21"/>
      <c r="AJ266" s="21"/>
      <c r="AK266" s="21"/>
      <c r="AL266" s="21"/>
      <c r="AM266" s="21"/>
      <c r="AN266" s="21"/>
    </row>
    <row r="267" spans="1:40" s="26" customFormat="1" ht="42" x14ac:dyDescent="0.25">
      <c r="A267" s="22">
        <v>258</v>
      </c>
      <c r="B267" s="17">
        <v>51201802</v>
      </c>
      <c r="C267" s="17"/>
      <c r="D267" s="24" t="s">
        <v>391</v>
      </c>
      <c r="E267" s="18" t="s">
        <v>51</v>
      </c>
      <c r="F267" s="25" t="s">
        <v>52</v>
      </c>
      <c r="G267" s="29">
        <v>1</v>
      </c>
      <c r="H267" s="23" t="s">
        <v>53</v>
      </c>
      <c r="I267" s="22" t="s">
        <v>136</v>
      </c>
      <c r="J267" s="20">
        <f>VLOOKUP(D267,[1]Medicamentos!$D$10:$J$605,7,0)</f>
        <v>39741</v>
      </c>
      <c r="K267" s="20"/>
      <c r="L267" s="20">
        <f t="shared" si="8"/>
        <v>39741</v>
      </c>
      <c r="M267" s="20">
        <f t="shared" si="9"/>
        <v>39741</v>
      </c>
      <c r="N267" s="20"/>
      <c r="O267" s="20"/>
      <c r="P267" s="20"/>
      <c r="Q267" s="20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  <c r="AI267" s="21"/>
      <c r="AJ267" s="21"/>
      <c r="AK267" s="21"/>
      <c r="AL267" s="21"/>
      <c r="AM267" s="21"/>
      <c r="AN267" s="21"/>
    </row>
    <row r="268" spans="1:40" s="26" customFormat="1" ht="42" x14ac:dyDescent="0.25">
      <c r="A268" s="22">
        <v>259</v>
      </c>
      <c r="B268" s="17">
        <v>51101808</v>
      </c>
      <c r="C268" s="17"/>
      <c r="D268" s="24" t="s">
        <v>392</v>
      </c>
      <c r="E268" s="18" t="s">
        <v>51</v>
      </c>
      <c r="F268" s="25"/>
      <c r="G268" s="29">
        <v>1</v>
      </c>
      <c r="H268" s="23" t="s">
        <v>53</v>
      </c>
      <c r="I268" s="22" t="s">
        <v>136</v>
      </c>
      <c r="J268" s="20">
        <f>VLOOKUP(D268,[1]Medicamentos!$D$10:$J$605,7,0)</f>
        <v>47159</v>
      </c>
      <c r="K268" s="20"/>
      <c r="L268" s="20">
        <f t="shared" si="8"/>
        <v>47159</v>
      </c>
      <c r="M268" s="20">
        <f t="shared" si="9"/>
        <v>47159</v>
      </c>
      <c r="N268" s="20"/>
      <c r="O268" s="20"/>
      <c r="P268" s="20"/>
      <c r="Q268" s="20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  <c r="AI268" s="21"/>
      <c r="AJ268" s="21"/>
      <c r="AK268" s="21"/>
      <c r="AL268" s="21"/>
      <c r="AM268" s="21"/>
      <c r="AN268" s="21"/>
    </row>
    <row r="269" spans="1:40" s="26" customFormat="1" ht="42" x14ac:dyDescent="0.25">
      <c r="A269" s="22">
        <v>260</v>
      </c>
      <c r="B269" s="17">
        <v>51101807</v>
      </c>
      <c r="C269" s="17"/>
      <c r="D269" s="24" t="s">
        <v>393</v>
      </c>
      <c r="E269" s="18" t="s">
        <v>51</v>
      </c>
      <c r="F269" s="25"/>
      <c r="G269" s="29">
        <v>1</v>
      </c>
      <c r="H269" s="23" t="s">
        <v>53</v>
      </c>
      <c r="I269" s="22" t="s">
        <v>136</v>
      </c>
      <c r="J269" s="20">
        <f>VLOOKUP(D269,[1]Medicamentos!$D$10:$J$605,7,0)</f>
        <v>698</v>
      </c>
      <c r="K269" s="20"/>
      <c r="L269" s="20">
        <f t="shared" si="8"/>
        <v>698</v>
      </c>
      <c r="M269" s="20">
        <f t="shared" si="9"/>
        <v>698</v>
      </c>
      <c r="N269" s="20"/>
      <c r="O269" s="20"/>
      <c r="P269" s="20"/>
      <c r="Q269" s="20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  <c r="AI269" s="21"/>
      <c r="AJ269" s="21"/>
      <c r="AK269" s="21"/>
      <c r="AL269" s="21"/>
      <c r="AM269" s="21"/>
      <c r="AN269" s="21"/>
    </row>
    <row r="270" spans="1:40" s="26" customFormat="1" ht="42" x14ac:dyDescent="0.25">
      <c r="A270" s="22">
        <v>261</v>
      </c>
      <c r="B270" s="17">
        <v>51101807</v>
      </c>
      <c r="C270" s="17"/>
      <c r="D270" s="24" t="s">
        <v>394</v>
      </c>
      <c r="E270" s="18" t="s">
        <v>51</v>
      </c>
      <c r="F270" s="25"/>
      <c r="G270" s="29">
        <v>1</v>
      </c>
      <c r="H270" s="23" t="s">
        <v>53</v>
      </c>
      <c r="I270" s="22" t="s">
        <v>136</v>
      </c>
      <c r="J270" s="20">
        <f>VLOOKUP(D270,[1]Medicamentos!$D$10:$J$605,7,0)</f>
        <v>10714</v>
      </c>
      <c r="K270" s="20"/>
      <c r="L270" s="20">
        <f t="shared" si="8"/>
        <v>10714</v>
      </c>
      <c r="M270" s="20">
        <f t="shared" si="9"/>
        <v>10714</v>
      </c>
      <c r="N270" s="20"/>
      <c r="O270" s="20"/>
      <c r="P270" s="20"/>
      <c r="Q270" s="20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1"/>
      <c r="AI270" s="21"/>
      <c r="AJ270" s="21"/>
      <c r="AK270" s="21"/>
      <c r="AL270" s="21"/>
      <c r="AM270" s="21"/>
      <c r="AN270" s="21"/>
    </row>
    <row r="271" spans="1:40" s="26" customFormat="1" ht="42" x14ac:dyDescent="0.25">
      <c r="A271" s="22">
        <v>262</v>
      </c>
      <c r="B271" s="17">
        <v>51101807</v>
      </c>
      <c r="C271" s="17"/>
      <c r="D271" s="24" t="s">
        <v>395</v>
      </c>
      <c r="E271" s="18" t="s">
        <v>51</v>
      </c>
      <c r="F271" s="25"/>
      <c r="G271" s="29">
        <v>1</v>
      </c>
      <c r="H271" s="23" t="s">
        <v>53</v>
      </c>
      <c r="I271" s="22" t="s">
        <v>136</v>
      </c>
      <c r="J271" s="20">
        <f>VLOOKUP(D271,[1]Medicamentos!$D$10:$J$605,7,0)</f>
        <v>10883</v>
      </c>
      <c r="K271" s="20"/>
      <c r="L271" s="20">
        <f t="shared" si="8"/>
        <v>10883</v>
      </c>
      <c r="M271" s="20">
        <f t="shared" si="9"/>
        <v>10883</v>
      </c>
      <c r="N271" s="20"/>
      <c r="O271" s="20"/>
      <c r="P271" s="20"/>
      <c r="Q271" s="20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21"/>
      <c r="AI271" s="21"/>
      <c r="AJ271" s="21"/>
      <c r="AK271" s="21"/>
      <c r="AL271" s="21"/>
      <c r="AM271" s="21"/>
      <c r="AN271" s="21"/>
    </row>
    <row r="272" spans="1:40" s="26" customFormat="1" ht="42" x14ac:dyDescent="0.25">
      <c r="A272" s="22">
        <v>263</v>
      </c>
      <c r="B272" s="17">
        <v>51111604</v>
      </c>
      <c r="C272" s="17"/>
      <c r="D272" s="24" t="s">
        <v>396</v>
      </c>
      <c r="E272" s="18" t="s">
        <v>51</v>
      </c>
      <c r="F272" s="25" t="s">
        <v>52</v>
      </c>
      <c r="G272" s="29">
        <v>1</v>
      </c>
      <c r="H272" s="23" t="s">
        <v>53</v>
      </c>
      <c r="I272" s="22" t="s">
        <v>136</v>
      </c>
      <c r="J272" s="20">
        <f>VLOOKUP(D272,[1]Medicamentos!$D$10:$J$605,7,0)</f>
        <v>178966</v>
      </c>
      <c r="K272" s="20"/>
      <c r="L272" s="20">
        <f t="shared" si="8"/>
        <v>178966</v>
      </c>
      <c r="M272" s="20">
        <f t="shared" si="9"/>
        <v>178966</v>
      </c>
      <c r="N272" s="20"/>
      <c r="O272" s="20"/>
      <c r="P272" s="20"/>
      <c r="Q272" s="20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  <c r="AI272" s="21"/>
      <c r="AJ272" s="21"/>
      <c r="AK272" s="21"/>
      <c r="AL272" s="21"/>
      <c r="AM272" s="21"/>
      <c r="AN272" s="21"/>
    </row>
    <row r="273" spans="1:40" s="26" customFormat="1" ht="42" x14ac:dyDescent="0.25">
      <c r="A273" s="22">
        <v>264</v>
      </c>
      <c r="B273" s="17">
        <v>51181738</v>
      </c>
      <c r="C273" s="17"/>
      <c r="D273" s="24" t="s">
        <v>397</v>
      </c>
      <c r="E273" s="18" t="s">
        <v>51</v>
      </c>
      <c r="F273" s="25" t="s">
        <v>398</v>
      </c>
      <c r="G273" s="29">
        <v>1</v>
      </c>
      <c r="H273" s="23" t="s">
        <v>53</v>
      </c>
      <c r="I273" s="22" t="s">
        <v>136</v>
      </c>
      <c r="J273" s="20">
        <f>VLOOKUP(D273,[1]Medicamentos!$D$10:$J$605,7,0)</f>
        <v>2571</v>
      </c>
      <c r="K273" s="20"/>
      <c r="L273" s="20">
        <f t="shared" si="8"/>
        <v>2571</v>
      </c>
      <c r="M273" s="20">
        <f t="shared" si="9"/>
        <v>2571</v>
      </c>
      <c r="N273" s="20"/>
      <c r="O273" s="20"/>
      <c r="P273" s="20"/>
      <c r="Q273" s="20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  <c r="AI273" s="21"/>
      <c r="AJ273" s="21"/>
      <c r="AK273" s="21"/>
      <c r="AL273" s="21"/>
      <c r="AM273" s="21"/>
      <c r="AN273" s="21"/>
    </row>
    <row r="274" spans="1:40" s="26" customFormat="1" ht="42" x14ac:dyDescent="0.25">
      <c r="A274" s="22">
        <v>265</v>
      </c>
      <c r="B274" s="17">
        <v>51211606</v>
      </c>
      <c r="C274" s="17"/>
      <c r="D274" s="24" t="s">
        <v>399</v>
      </c>
      <c r="E274" s="18" t="s">
        <v>51</v>
      </c>
      <c r="F274" s="25" t="s">
        <v>52</v>
      </c>
      <c r="G274" s="29">
        <v>1</v>
      </c>
      <c r="H274" s="23" t="s">
        <v>53</v>
      </c>
      <c r="I274" s="22" t="s">
        <v>136</v>
      </c>
      <c r="J274" s="20">
        <f>VLOOKUP(D274,[1]Medicamentos!$D$10:$J$605,7,0)</f>
        <v>87931</v>
      </c>
      <c r="K274" s="20"/>
      <c r="L274" s="20">
        <f t="shared" si="8"/>
        <v>87931</v>
      </c>
      <c r="M274" s="20">
        <f t="shared" si="9"/>
        <v>87931</v>
      </c>
      <c r="N274" s="20"/>
      <c r="O274" s="20"/>
      <c r="P274" s="20"/>
      <c r="Q274" s="20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1"/>
      <c r="AI274" s="21"/>
      <c r="AJ274" s="21"/>
      <c r="AK274" s="21"/>
      <c r="AL274" s="21"/>
      <c r="AM274" s="21"/>
      <c r="AN274" s="21"/>
    </row>
    <row r="275" spans="1:40" s="26" customFormat="1" ht="42" x14ac:dyDescent="0.25">
      <c r="A275" s="22">
        <v>266</v>
      </c>
      <c r="B275" s="17">
        <v>51181706</v>
      </c>
      <c r="C275" s="17"/>
      <c r="D275" s="24" t="s">
        <v>400</v>
      </c>
      <c r="E275" s="18" t="s">
        <v>51</v>
      </c>
      <c r="F275" s="25"/>
      <c r="G275" s="29">
        <v>1</v>
      </c>
      <c r="H275" s="23" t="s">
        <v>53</v>
      </c>
      <c r="I275" s="22" t="s">
        <v>136</v>
      </c>
      <c r="J275" s="20">
        <f>VLOOKUP(D275,[1]Medicamentos!$D$10:$J$605,7,0)</f>
        <v>12500</v>
      </c>
      <c r="K275" s="20"/>
      <c r="L275" s="20">
        <f t="shared" si="8"/>
        <v>12500</v>
      </c>
      <c r="M275" s="20">
        <f t="shared" si="9"/>
        <v>12500</v>
      </c>
      <c r="N275" s="20"/>
      <c r="O275" s="20"/>
      <c r="P275" s="20"/>
      <c r="Q275" s="20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  <c r="AI275" s="21"/>
      <c r="AJ275" s="21"/>
      <c r="AK275" s="21"/>
      <c r="AL275" s="21"/>
      <c r="AM275" s="21"/>
      <c r="AN275" s="21"/>
    </row>
    <row r="276" spans="1:40" s="26" customFormat="1" ht="42" x14ac:dyDescent="0.25">
      <c r="A276" s="22">
        <v>267</v>
      </c>
      <c r="B276" s="17">
        <v>51111605</v>
      </c>
      <c r="C276" s="17"/>
      <c r="D276" s="24" t="s">
        <v>401</v>
      </c>
      <c r="E276" s="18" t="s">
        <v>51</v>
      </c>
      <c r="F276" s="25"/>
      <c r="G276" s="29">
        <v>1</v>
      </c>
      <c r="H276" s="23" t="s">
        <v>53</v>
      </c>
      <c r="I276" s="22" t="s">
        <v>136</v>
      </c>
      <c r="J276" s="20">
        <f>VLOOKUP(D276,[1]Medicamentos!$D$10:$J$605,7,0)</f>
        <v>10702</v>
      </c>
      <c r="K276" s="20"/>
      <c r="L276" s="20">
        <f t="shared" si="8"/>
        <v>10702</v>
      </c>
      <c r="M276" s="20">
        <f t="shared" si="9"/>
        <v>10702</v>
      </c>
      <c r="N276" s="20"/>
      <c r="O276" s="20"/>
      <c r="P276" s="20"/>
      <c r="Q276" s="20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  <c r="AI276" s="21"/>
      <c r="AJ276" s="21"/>
      <c r="AK276" s="21"/>
      <c r="AL276" s="21"/>
      <c r="AM276" s="21"/>
      <c r="AN276" s="21"/>
    </row>
    <row r="277" spans="1:40" s="26" customFormat="1" ht="42" x14ac:dyDescent="0.25">
      <c r="A277" s="22">
        <v>268</v>
      </c>
      <c r="B277" s="17">
        <v>51181722</v>
      </c>
      <c r="C277" s="17"/>
      <c r="D277" s="24" t="s">
        <v>402</v>
      </c>
      <c r="E277" s="18"/>
      <c r="F277" s="25"/>
      <c r="G277" s="29">
        <v>1</v>
      </c>
      <c r="H277" s="23" t="s">
        <v>53</v>
      </c>
      <c r="I277" s="22" t="s">
        <v>136</v>
      </c>
      <c r="J277" s="20">
        <f>VLOOKUP(D277,[1]Medicamentos!$D$10:$J$605,7,0)</f>
        <v>29469</v>
      </c>
      <c r="K277" s="20"/>
      <c r="L277" s="20">
        <f t="shared" si="8"/>
        <v>29469</v>
      </c>
      <c r="M277" s="20">
        <f t="shared" si="9"/>
        <v>29469</v>
      </c>
      <c r="N277" s="20"/>
      <c r="O277" s="20"/>
      <c r="P277" s="20"/>
      <c r="Q277" s="20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1"/>
      <c r="AI277" s="21"/>
      <c r="AJ277" s="21"/>
      <c r="AK277" s="21"/>
      <c r="AL277" s="21"/>
      <c r="AM277" s="21"/>
      <c r="AN277" s="21"/>
    </row>
    <row r="278" spans="1:40" s="26" customFormat="1" ht="42" x14ac:dyDescent="0.25">
      <c r="A278" s="22">
        <v>269</v>
      </c>
      <c r="B278" s="17">
        <v>51131517</v>
      </c>
      <c r="C278" s="17"/>
      <c r="D278" s="24" t="s">
        <v>403</v>
      </c>
      <c r="E278" s="18" t="s">
        <v>51</v>
      </c>
      <c r="F278" s="25"/>
      <c r="G278" s="29">
        <v>1</v>
      </c>
      <c r="H278" s="23" t="s">
        <v>53</v>
      </c>
      <c r="I278" s="22" t="s">
        <v>136</v>
      </c>
      <c r="J278" s="20">
        <f>VLOOKUP(D278,[1]Medicamentos!$D$10:$J$605,7,0)</f>
        <v>40</v>
      </c>
      <c r="K278" s="20"/>
      <c r="L278" s="20">
        <f t="shared" si="8"/>
        <v>40</v>
      </c>
      <c r="M278" s="20">
        <f t="shared" si="9"/>
        <v>40</v>
      </c>
      <c r="N278" s="20"/>
      <c r="O278" s="20"/>
      <c r="P278" s="20"/>
      <c r="Q278" s="20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1"/>
      <c r="AI278" s="21"/>
      <c r="AJ278" s="21"/>
      <c r="AK278" s="21"/>
      <c r="AL278" s="21"/>
      <c r="AM278" s="21"/>
      <c r="AN278" s="21"/>
    </row>
    <row r="279" spans="1:40" s="26" customFormat="1" ht="42" x14ac:dyDescent="0.25">
      <c r="A279" s="22">
        <v>270</v>
      </c>
      <c r="B279" s="17">
        <v>51211617</v>
      </c>
      <c r="C279" s="17"/>
      <c r="D279" s="24" t="s">
        <v>404</v>
      </c>
      <c r="E279" s="18" t="s">
        <v>51</v>
      </c>
      <c r="F279" s="25"/>
      <c r="G279" s="29">
        <v>1</v>
      </c>
      <c r="H279" s="23" t="s">
        <v>53</v>
      </c>
      <c r="I279" s="22" t="s">
        <v>136</v>
      </c>
      <c r="J279" s="20">
        <f>VLOOKUP(D279,[1]Medicamentos!$D$10:$J$605,7,0)</f>
        <v>40629</v>
      </c>
      <c r="K279" s="20"/>
      <c r="L279" s="20">
        <f t="shared" si="8"/>
        <v>40629</v>
      </c>
      <c r="M279" s="20">
        <f t="shared" si="9"/>
        <v>40629</v>
      </c>
      <c r="N279" s="20"/>
      <c r="O279" s="20"/>
      <c r="P279" s="20"/>
      <c r="Q279" s="20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1"/>
      <c r="AH279" s="21"/>
      <c r="AI279" s="21"/>
      <c r="AJ279" s="21"/>
      <c r="AK279" s="21"/>
      <c r="AL279" s="21"/>
      <c r="AM279" s="21"/>
      <c r="AN279" s="21"/>
    </row>
    <row r="280" spans="1:40" s="26" customFormat="1" ht="42" x14ac:dyDescent="0.25">
      <c r="A280" s="22">
        <v>271</v>
      </c>
      <c r="B280" s="17">
        <v>51131607</v>
      </c>
      <c r="C280" s="17"/>
      <c r="D280" s="24" t="s">
        <v>405</v>
      </c>
      <c r="E280" s="18" t="s">
        <v>51</v>
      </c>
      <c r="F280" s="25" t="s">
        <v>52</v>
      </c>
      <c r="G280" s="29">
        <v>1</v>
      </c>
      <c r="H280" s="23" t="s">
        <v>53</v>
      </c>
      <c r="I280" s="22" t="s">
        <v>136</v>
      </c>
      <c r="J280" s="20">
        <f>VLOOKUP(D280,[1]Medicamentos!$D$10:$J$605,7,0)</f>
        <v>15023</v>
      </c>
      <c r="K280" s="20"/>
      <c r="L280" s="20">
        <f t="shared" si="8"/>
        <v>15023</v>
      </c>
      <c r="M280" s="20">
        <f t="shared" si="9"/>
        <v>15023</v>
      </c>
      <c r="N280" s="20"/>
      <c r="O280" s="20"/>
      <c r="P280" s="20"/>
      <c r="Q280" s="20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1"/>
      <c r="AI280" s="21"/>
      <c r="AJ280" s="21"/>
      <c r="AK280" s="21"/>
      <c r="AL280" s="21"/>
      <c r="AM280" s="21"/>
      <c r="AN280" s="21"/>
    </row>
    <row r="281" spans="1:40" s="26" customFormat="1" ht="42" x14ac:dyDescent="0.25">
      <c r="A281" s="22">
        <v>272</v>
      </c>
      <c r="B281" s="17">
        <v>51131607</v>
      </c>
      <c r="C281" s="17"/>
      <c r="D281" s="24" t="s">
        <v>406</v>
      </c>
      <c r="E281" s="18" t="s">
        <v>51</v>
      </c>
      <c r="F281" s="25" t="s">
        <v>52</v>
      </c>
      <c r="G281" s="29">
        <v>1</v>
      </c>
      <c r="H281" s="23" t="s">
        <v>53</v>
      </c>
      <c r="I281" s="22" t="s">
        <v>136</v>
      </c>
      <c r="J281" s="20">
        <f>VLOOKUP(D281,[1]Medicamentos!$D$10:$J$605,7,0)</f>
        <v>45069</v>
      </c>
      <c r="K281" s="20"/>
      <c r="L281" s="20">
        <f t="shared" si="8"/>
        <v>45069</v>
      </c>
      <c r="M281" s="20">
        <f t="shared" si="9"/>
        <v>45069</v>
      </c>
      <c r="N281" s="20"/>
      <c r="O281" s="20"/>
      <c r="P281" s="20"/>
      <c r="Q281" s="20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  <c r="AH281" s="21"/>
      <c r="AI281" s="21"/>
      <c r="AJ281" s="21"/>
      <c r="AK281" s="21"/>
      <c r="AL281" s="21"/>
      <c r="AM281" s="21"/>
      <c r="AN281" s="21"/>
    </row>
    <row r="282" spans="1:40" s="26" customFormat="1" ht="42" x14ac:dyDescent="0.25">
      <c r="A282" s="22">
        <v>273</v>
      </c>
      <c r="B282" s="17">
        <v>51191603</v>
      </c>
      <c r="C282" s="17"/>
      <c r="D282" s="24" t="s">
        <v>407</v>
      </c>
      <c r="E282" s="18" t="s">
        <v>51</v>
      </c>
      <c r="F282" s="25"/>
      <c r="G282" s="29">
        <v>1</v>
      </c>
      <c r="H282" s="23" t="s">
        <v>53</v>
      </c>
      <c r="I282" s="22" t="s">
        <v>136</v>
      </c>
      <c r="J282" s="20">
        <f>VLOOKUP(D282,[1]Medicamentos!$D$10:$J$605,7,0)</f>
        <v>129310</v>
      </c>
      <c r="K282" s="20"/>
      <c r="L282" s="20">
        <f t="shared" si="8"/>
        <v>129310</v>
      </c>
      <c r="M282" s="20">
        <f t="shared" si="9"/>
        <v>129310</v>
      </c>
      <c r="N282" s="20"/>
      <c r="O282" s="20"/>
      <c r="P282" s="20"/>
      <c r="Q282" s="20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  <c r="AI282" s="21"/>
      <c r="AJ282" s="21"/>
      <c r="AK282" s="21"/>
      <c r="AL282" s="21"/>
      <c r="AM282" s="21"/>
      <c r="AN282" s="21"/>
    </row>
    <row r="283" spans="1:40" s="26" customFormat="1" ht="42" x14ac:dyDescent="0.25">
      <c r="A283" s="22">
        <v>274</v>
      </c>
      <c r="B283" s="17">
        <v>51191603</v>
      </c>
      <c r="C283" s="17"/>
      <c r="D283" s="24" t="s">
        <v>408</v>
      </c>
      <c r="E283" s="18" t="s">
        <v>51</v>
      </c>
      <c r="F283" s="25"/>
      <c r="G283" s="29">
        <v>1</v>
      </c>
      <c r="H283" s="23" t="s">
        <v>53</v>
      </c>
      <c r="I283" s="22" t="s">
        <v>136</v>
      </c>
      <c r="J283" s="20">
        <f>VLOOKUP(D283,[1]Medicamentos!$D$10:$J$605,7,0)</f>
        <v>56086</v>
      </c>
      <c r="K283" s="20"/>
      <c r="L283" s="20">
        <f t="shared" si="8"/>
        <v>56086</v>
      </c>
      <c r="M283" s="20">
        <f t="shared" si="9"/>
        <v>56086</v>
      </c>
      <c r="N283" s="20"/>
      <c r="O283" s="20"/>
      <c r="P283" s="20"/>
      <c r="Q283" s="20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1"/>
      <c r="AI283" s="21"/>
      <c r="AJ283" s="21"/>
      <c r="AK283" s="21"/>
      <c r="AL283" s="21"/>
      <c r="AM283" s="21"/>
      <c r="AN283" s="21"/>
    </row>
    <row r="284" spans="1:40" s="26" customFormat="1" ht="42" x14ac:dyDescent="0.25">
      <c r="A284" s="22">
        <v>275</v>
      </c>
      <c r="B284" s="17">
        <v>51191603</v>
      </c>
      <c r="C284" s="17"/>
      <c r="D284" s="24" t="s">
        <v>409</v>
      </c>
      <c r="E284" s="18" t="s">
        <v>51</v>
      </c>
      <c r="F284" s="25"/>
      <c r="G284" s="29">
        <v>1</v>
      </c>
      <c r="H284" s="23" t="s">
        <v>53</v>
      </c>
      <c r="I284" s="22" t="s">
        <v>136</v>
      </c>
      <c r="J284" s="20">
        <f>VLOOKUP(D284,[1]Medicamentos!$D$10:$J$605,7,0)</f>
        <v>112455</v>
      </c>
      <c r="K284" s="20"/>
      <c r="L284" s="20">
        <f t="shared" si="8"/>
        <v>112455</v>
      </c>
      <c r="M284" s="20">
        <f t="shared" si="9"/>
        <v>112455</v>
      </c>
      <c r="N284" s="20"/>
      <c r="O284" s="20"/>
      <c r="P284" s="20"/>
      <c r="Q284" s="20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  <c r="AI284" s="21"/>
      <c r="AJ284" s="21"/>
      <c r="AK284" s="21"/>
      <c r="AL284" s="21"/>
      <c r="AM284" s="21"/>
      <c r="AN284" s="21"/>
    </row>
    <row r="285" spans="1:40" s="26" customFormat="1" ht="42" x14ac:dyDescent="0.25">
      <c r="A285" s="22">
        <v>276</v>
      </c>
      <c r="B285" s="17">
        <v>51191603</v>
      </c>
      <c r="C285" s="17"/>
      <c r="D285" s="24" t="s">
        <v>410</v>
      </c>
      <c r="E285" s="18" t="s">
        <v>51</v>
      </c>
      <c r="F285" s="25"/>
      <c r="G285" s="29">
        <v>1</v>
      </c>
      <c r="H285" s="23" t="s">
        <v>53</v>
      </c>
      <c r="I285" s="22" t="s">
        <v>136</v>
      </c>
      <c r="J285" s="20">
        <f>VLOOKUP(D285,[1]Medicamentos!$D$10:$J$605,7,0)</f>
        <v>139655</v>
      </c>
      <c r="K285" s="20"/>
      <c r="L285" s="20">
        <f t="shared" si="8"/>
        <v>139655</v>
      </c>
      <c r="M285" s="20">
        <f t="shared" si="9"/>
        <v>139655</v>
      </c>
      <c r="N285" s="20"/>
      <c r="O285" s="20"/>
      <c r="P285" s="20"/>
      <c r="Q285" s="20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  <c r="AI285" s="21"/>
      <c r="AJ285" s="21"/>
      <c r="AK285" s="21"/>
      <c r="AL285" s="21"/>
      <c r="AM285" s="21"/>
      <c r="AN285" s="21"/>
    </row>
    <row r="286" spans="1:40" s="26" customFormat="1" ht="42" x14ac:dyDescent="0.25">
      <c r="A286" s="22">
        <v>277</v>
      </c>
      <c r="B286" s="17">
        <v>51191603</v>
      </c>
      <c r="C286" s="17"/>
      <c r="D286" s="24" t="s">
        <v>411</v>
      </c>
      <c r="E286" s="18" t="s">
        <v>51</v>
      </c>
      <c r="F286" s="25"/>
      <c r="G286" s="29">
        <v>1</v>
      </c>
      <c r="H286" s="23" t="s">
        <v>53</v>
      </c>
      <c r="I286" s="22" t="s">
        <v>136</v>
      </c>
      <c r="J286" s="20">
        <f>VLOOKUP(D286,[1]Medicamentos!$D$10:$J$605,7,0)</f>
        <v>132828</v>
      </c>
      <c r="K286" s="20"/>
      <c r="L286" s="20">
        <f t="shared" ref="L286:L349" si="10">J286+K286</f>
        <v>132828</v>
      </c>
      <c r="M286" s="20">
        <f t="shared" ref="M286:M349" si="11">L286*G286</f>
        <v>132828</v>
      </c>
      <c r="N286" s="20"/>
      <c r="O286" s="20"/>
      <c r="P286" s="20"/>
      <c r="Q286" s="20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  <c r="AI286" s="21"/>
      <c r="AJ286" s="21"/>
      <c r="AK286" s="21"/>
      <c r="AL286" s="21"/>
      <c r="AM286" s="21"/>
      <c r="AN286" s="21"/>
    </row>
    <row r="287" spans="1:40" s="26" customFormat="1" ht="42" x14ac:dyDescent="0.25">
      <c r="A287" s="22">
        <v>278</v>
      </c>
      <c r="B287" s="17">
        <v>51191603</v>
      </c>
      <c r="C287" s="17"/>
      <c r="D287" s="24" t="s">
        <v>412</v>
      </c>
      <c r="E287" s="18" t="s">
        <v>51</v>
      </c>
      <c r="F287" s="25"/>
      <c r="G287" s="29">
        <v>1</v>
      </c>
      <c r="H287" s="23" t="s">
        <v>53</v>
      </c>
      <c r="I287" s="22" t="s">
        <v>136</v>
      </c>
      <c r="J287" s="20">
        <f>VLOOKUP(D287,[1]Medicamentos!$D$10:$J$605,7,0)</f>
        <v>95517</v>
      </c>
      <c r="K287" s="20"/>
      <c r="L287" s="20">
        <f t="shared" si="10"/>
        <v>95517</v>
      </c>
      <c r="M287" s="20">
        <f t="shared" si="11"/>
        <v>95517</v>
      </c>
      <c r="N287" s="20"/>
      <c r="O287" s="20"/>
      <c r="P287" s="20"/>
      <c r="Q287" s="20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  <c r="AI287" s="21"/>
      <c r="AJ287" s="21"/>
      <c r="AK287" s="21"/>
      <c r="AL287" s="21"/>
      <c r="AM287" s="21"/>
      <c r="AN287" s="21"/>
    </row>
    <row r="288" spans="1:40" s="26" customFormat="1" ht="42" x14ac:dyDescent="0.25">
      <c r="A288" s="22">
        <v>279</v>
      </c>
      <c r="B288" s="17">
        <v>51191603</v>
      </c>
      <c r="C288" s="17"/>
      <c r="D288" s="24" t="s">
        <v>413</v>
      </c>
      <c r="E288" s="18" t="s">
        <v>51</v>
      </c>
      <c r="F288" s="25"/>
      <c r="G288" s="29">
        <v>1</v>
      </c>
      <c r="H288" s="23" t="s">
        <v>53</v>
      </c>
      <c r="I288" s="22" t="s">
        <v>136</v>
      </c>
      <c r="J288" s="20">
        <f>VLOOKUP(D288,[1]Medicamentos!$D$10:$J$605,7,0)</f>
        <v>1495</v>
      </c>
      <c r="K288" s="20"/>
      <c r="L288" s="20">
        <f t="shared" si="10"/>
        <v>1495</v>
      </c>
      <c r="M288" s="20">
        <f t="shared" si="11"/>
        <v>1495</v>
      </c>
      <c r="N288" s="20"/>
      <c r="O288" s="20"/>
      <c r="P288" s="20"/>
      <c r="Q288" s="20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  <c r="AI288" s="21"/>
      <c r="AJ288" s="21"/>
      <c r="AK288" s="21"/>
      <c r="AL288" s="21"/>
      <c r="AM288" s="21"/>
      <c r="AN288" s="21"/>
    </row>
    <row r="289" spans="1:40" s="26" customFormat="1" ht="42" x14ac:dyDescent="0.25">
      <c r="A289" s="22">
        <v>280</v>
      </c>
      <c r="B289" s="17">
        <v>51191603</v>
      </c>
      <c r="C289" s="17"/>
      <c r="D289" s="24" t="s">
        <v>414</v>
      </c>
      <c r="E289" s="18" t="s">
        <v>51</v>
      </c>
      <c r="F289" s="25"/>
      <c r="G289" s="29">
        <v>1</v>
      </c>
      <c r="H289" s="23" t="s">
        <v>53</v>
      </c>
      <c r="I289" s="22" t="s">
        <v>136</v>
      </c>
      <c r="J289" s="20">
        <f>VLOOKUP(D289,[1]Medicamentos!$D$10:$J$605,7,0)</f>
        <v>132938</v>
      </c>
      <c r="K289" s="20"/>
      <c r="L289" s="20">
        <f t="shared" si="10"/>
        <v>132938</v>
      </c>
      <c r="M289" s="20">
        <f t="shared" si="11"/>
        <v>132938</v>
      </c>
      <c r="N289" s="20"/>
      <c r="O289" s="20"/>
      <c r="P289" s="20"/>
      <c r="Q289" s="20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21"/>
      <c r="AI289" s="21"/>
      <c r="AJ289" s="21"/>
      <c r="AK289" s="21"/>
      <c r="AL289" s="21"/>
      <c r="AM289" s="21"/>
      <c r="AN289" s="21"/>
    </row>
    <row r="290" spans="1:40" s="26" customFormat="1" ht="42" x14ac:dyDescent="0.25">
      <c r="A290" s="22">
        <v>281</v>
      </c>
      <c r="B290" s="17">
        <v>51191603</v>
      </c>
      <c r="C290" s="17"/>
      <c r="D290" s="24" t="s">
        <v>415</v>
      </c>
      <c r="E290" s="18" t="s">
        <v>51</v>
      </c>
      <c r="F290" s="25"/>
      <c r="G290" s="29">
        <v>1</v>
      </c>
      <c r="H290" s="23" t="s">
        <v>53</v>
      </c>
      <c r="I290" s="22" t="s">
        <v>136</v>
      </c>
      <c r="J290" s="20">
        <f>VLOOKUP(D290,[1]Medicamentos!$D$10:$J$605,7,0)</f>
        <v>114726</v>
      </c>
      <c r="K290" s="20"/>
      <c r="L290" s="20">
        <f t="shared" si="10"/>
        <v>114726</v>
      </c>
      <c r="M290" s="20">
        <f t="shared" si="11"/>
        <v>114726</v>
      </c>
      <c r="N290" s="20"/>
      <c r="O290" s="20"/>
      <c r="P290" s="20"/>
      <c r="Q290" s="20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1"/>
      <c r="AI290" s="21"/>
      <c r="AJ290" s="21"/>
      <c r="AK290" s="21"/>
      <c r="AL290" s="21"/>
      <c r="AM290" s="21"/>
      <c r="AN290" s="21"/>
    </row>
    <row r="291" spans="1:40" s="26" customFormat="1" ht="42" x14ac:dyDescent="0.25">
      <c r="A291" s="22">
        <v>282</v>
      </c>
      <c r="B291" s="17">
        <v>51191603</v>
      </c>
      <c r="C291" s="17"/>
      <c r="D291" s="24" t="s">
        <v>416</v>
      </c>
      <c r="E291" s="18" t="s">
        <v>51</v>
      </c>
      <c r="F291" s="25"/>
      <c r="G291" s="29">
        <v>1</v>
      </c>
      <c r="H291" s="23" t="s">
        <v>53</v>
      </c>
      <c r="I291" s="22" t="s">
        <v>136</v>
      </c>
      <c r="J291" s="20">
        <f>VLOOKUP(D291,[1]Medicamentos!$D$10:$J$605,7,0)</f>
        <v>137814</v>
      </c>
      <c r="K291" s="20"/>
      <c r="L291" s="20">
        <f t="shared" si="10"/>
        <v>137814</v>
      </c>
      <c r="M291" s="20">
        <f t="shared" si="11"/>
        <v>137814</v>
      </c>
      <c r="N291" s="20"/>
      <c r="O291" s="20"/>
      <c r="P291" s="20"/>
      <c r="Q291" s="20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  <c r="AH291" s="21"/>
      <c r="AI291" s="21"/>
      <c r="AJ291" s="21"/>
      <c r="AK291" s="21"/>
      <c r="AL291" s="21"/>
      <c r="AM291" s="21"/>
      <c r="AN291" s="21"/>
    </row>
    <row r="292" spans="1:40" s="26" customFormat="1" ht="42" x14ac:dyDescent="0.25">
      <c r="A292" s="22">
        <v>283</v>
      </c>
      <c r="B292" s="17" t="s">
        <v>417</v>
      </c>
      <c r="C292" s="17"/>
      <c r="D292" s="24" t="s">
        <v>418</v>
      </c>
      <c r="E292" s="18" t="s">
        <v>51</v>
      </c>
      <c r="F292" s="25"/>
      <c r="G292" s="29">
        <v>1</v>
      </c>
      <c r="H292" s="23" t="s">
        <v>53</v>
      </c>
      <c r="I292" s="22" t="s">
        <v>136</v>
      </c>
      <c r="J292" s="20">
        <f>VLOOKUP(D292,[1]Medicamentos!$D$10:$J$605,7,0)</f>
        <v>576786</v>
      </c>
      <c r="K292" s="20"/>
      <c r="L292" s="20">
        <f t="shared" si="10"/>
        <v>576786</v>
      </c>
      <c r="M292" s="20">
        <f t="shared" si="11"/>
        <v>576786</v>
      </c>
      <c r="N292" s="20"/>
      <c r="O292" s="20"/>
      <c r="P292" s="20"/>
      <c r="Q292" s="20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1"/>
      <c r="AI292" s="21"/>
      <c r="AJ292" s="21"/>
      <c r="AK292" s="21"/>
      <c r="AL292" s="21"/>
      <c r="AM292" s="21"/>
      <c r="AN292" s="21"/>
    </row>
    <row r="293" spans="1:40" s="26" customFormat="1" ht="42" x14ac:dyDescent="0.25">
      <c r="A293" s="22">
        <v>284</v>
      </c>
      <c r="B293" s="17" t="s">
        <v>417</v>
      </c>
      <c r="C293" s="17"/>
      <c r="D293" s="24" t="s">
        <v>419</v>
      </c>
      <c r="E293" s="18" t="s">
        <v>51</v>
      </c>
      <c r="F293" s="25" t="s">
        <v>52</v>
      </c>
      <c r="G293" s="29">
        <v>1</v>
      </c>
      <c r="H293" s="23" t="s">
        <v>53</v>
      </c>
      <c r="I293" s="22" t="s">
        <v>136</v>
      </c>
      <c r="J293" s="20">
        <f>VLOOKUP(D293,[1]Medicamentos!$D$10:$J$605,7,0)</f>
        <v>18741</v>
      </c>
      <c r="K293" s="20"/>
      <c r="L293" s="20">
        <f t="shared" si="10"/>
        <v>18741</v>
      </c>
      <c r="M293" s="20">
        <f t="shared" si="11"/>
        <v>18741</v>
      </c>
      <c r="N293" s="20"/>
      <c r="O293" s="20"/>
      <c r="P293" s="20"/>
      <c r="Q293" s="20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1"/>
      <c r="AH293" s="21"/>
      <c r="AI293" s="21"/>
      <c r="AJ293" s="21"/>
      <c r="AK293" s="21"/>
      <c r="AL293" s="21"/>
      <c r="AM293" s="21"/>
      <c r="AN293" s="21"/>
    </row>
    <row r="294" spans="1:40" s="26" customFormat="1" ht="42" x14ac:dyDescent="0.25">
      <c r="A294" s="22">
        <v>285</v>
      </c>
      <c r="B294" s="17">
        <v>512015</v>
      </c>
      <c r="C294" s="17"/>
      <c r="D294" s="24" t="s">
        <v>420</v>
      </c>
      <c r="E294" s="18" t="s">
        <v>51</v>
      </c>
      <c r="F294" s="25" t="s">
        <v>52</v>
      </c>
      <c r="G294" s="29">
        <v>1</v>
      </c>
      <c r="H294" s="23" t="s">
        <v>53</v>
      </c>
      <c r="I294" s="22" t="s">
        <v>136</v>
      </c>
      <c r="J294" s="20">
        <f>VLOOKUP(D294,[1]Medicamentos!$D$10:$J$605,7,0)</f>
        <v>741379</v>
      </c>
      <c r="K294" s="20"/>
      <c r="L294" s="20">
        <f t="shared" si="10"/>
        <v>741379</v>
      </c>
      <c r="M294" s="20">
        <f t="shared" si="11"/>
        <v>741379</v>
      </c>
      <c r="N294" s="20"/>
      <c r="O294" s="20"/>
      <c r="P294" s="20"/>
      <c r="Q294" s="20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  <c r="AH294" s="21"/>
      <c r="AI294" s="21"/>
      <c r="AJ294" s="21"/>
      <c r="AK294" s="21"/>
      <c r="AL294" s="21"/>
      <c r="AM294" s="21"/>
      <c r="AN294" s="21"/>
    </row>
    <row r="295" spans="1:40" s="26" customFormat="1" ht="42" x14ac:dyDescent="0.25">
      <c r="A295" s="22">
        <v>286</v>
      </c>
      <c r="B295" s="17">
        <v>51191510</v>
      </c>
      <c r="C295" s="17"/>
      <c r="D295" s="24" t="s">
        <v>421</v>
      </c>
      <c r="E295" s="18" t="s">
        <v>51</v>
      </c>
      <c r="F295" s="25"/>
      <c r="G295" s="29">
        <v>1</v>
      </c>
      <c r="H295" s="23" t="s">
        <v>53</v>
      </c>
      <c r="I295" s="22" t="s">
        <v>136</v>
      </c>
      <c r="J295" s="20">
        <f>VLOOKUP(D295,[1]Medicamentos!$D$10:$J$605,7,0)</f>
        <v>676</v>
      </c>
      <c r="K295" s="20"/>
      <c r="L295" s="20">
        <f t="shared" si="10"/>
        <v>676</v>
      </c>
      <c r="M295" s="20">
        <f t="shared" si="11"/>
        <v>676</v>
      </c>
      <c r="N295" s="20"/>
      <c r="O295" s="20"/>
      <c r="P295" s="20"/>
      <c r="Q295" s="20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1"/>
      <c r="AH295" s="21"/>
      <c r="AI295" s="21"/>
      <c r="AJ295" s="21"/>
      <c r="AK295" s="21"/>
      <c r="AL295" s="21"/>
      <c r="AM295" s="21"/>
      <c r="AN295" s="21"/>
    </row>
    <row r="296" spans="1:40" s="26" customFormat="1" ht="42" x14ac:dyDescent="0.25">
      <c r="A296" s="22">
        <v>287</v>
      </c>
      <c r="B296" s="17">
        <v>51191510</v>
      </c>
      <c r="C296" s="17"/>
      <c r="D296" s="24" t="s">
        <v>422</v>
      </c>
      <c r="E296" s="18" t="s">
        <v>51</v>
      </c>
      <c r="F296" s="25"/>
      <c r="G296" s="29">
        <v>1</v>
      </c>
      <c r="H296" s="23" t="s">
        <v>53</v>
      </c>
      <c r="I296" s="22" t="s">
        <v>136</v>
      </c>
      <c r="J296" s="20">
        <f>VLOOKUP(D296,[1]Medicamentos!$D$10:$J$605,7,0)</f>
        <v>50</v>
      </c>
      <c r="K296" s="20"/>
      <c r="L296" s="20">
        <f t="shared" si="10"/>
        <v>50</v>
      </c>
      <c r="M296" s="20">
        <f t="shared" si="11"/>
        <v>50</v>
      </c>
      <c r="N296" s="20"/>
      <c r="O296" s="20"/>
      <c r="P296" s="20"/>
      <c r="Q296" s="20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1"/>
      <c r="AI296" s="21"/>
      <c r="AJ296" s="21"/>
      <c r="AK296" s="21"/>
      <c r="AL296" s="21"/>
      <c r="AM296" s="21"/>
      <c r="AN296" s="21"/>
    </row>
    <row r="297" spans="1:40" s="26" customFormat="1" ht="42" x14ac:dyDescent="0.25">
      <c r="A297" s="22">
        <v>288</v>
      </c>
      <c r="B297" s="17">
        <v>51102307</v>
      </c>
      <c r="C297" s="17"/>
      <c r="D297" s="24" t="s">
        <v>423</v>
      </c>
      <c r="E297" s="18" t="s">
        <v>51</v>
      </c>
      <c r="F297" s="25" t="s">
        <v>52</v>
      </c>
      <c r="G297" s="29">
        <v>1</v>
      </c>
      <c r="H297" s="23" t="s">
        <v>53</v>
      </c>
      <c r="I297" s="22" t="s">
        <v>136</v>
      </c>
      <c r="J297" s="20">
        <f>VLOOKUP(D297,[1]Medicamentos!$D$10:$J$605,7,0)</f>
        <v>477</v>
      </c>
      <c r="K297" s="20"/>
      <c r="L297" s="20">
        <f t="shared" si="10"/>
        <v>477</v>
      </c>
      <c r="M297" s="20">
        <f t="shared" si="11"/>
        <v>477</v>
      </c>
      <c r="N297" s="20"/>
      <c r="O297" s="20"/>
      <c r="P297" s="20"/>
      <c r="Q297" s="20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  <c r="AH297" s="21"/>
      <c r="AI297" s="21"/>
      <c r="AJ297" s="21"/>
      <c r="AK297" s="21"/>
      <c r="AL297" s="21"/>
      <c r="AM297" s="21"/>
      <c r="AN297" s="21"/>
    </row>
    <row r="298" spans="1:40" s="26" customFormat="1" ht="42" x14ac:dyDescent="0.25">
      <c r="A298" s="22">
        <v>289</v>
      </c>
      <c r="B298" s="17">
        <v>51102307</v>
      </c>
      <c r="C298" s="17"/>
      <c r="D298" s="24" t="s">
        <v>424</v>
      </c>
      <c r="E298" s="18" t="s">
        <v>51</v>
      </c>
      <c r="F298" s="25" t="s">
        <v>52</v>
      </c>
      <c r="G298" s="29">
        <v>1</v>
      </c>
      <c r="H298" s="23" t="s">
        <v>53</v>
      </c>
      <c r="I298" s="22" t="s">
        <v>136</v>
      </c>
      <c r="J298" s="20">
        <f>VLOOKUP(D298,[1]Medicamentos!$D$10:$J$605,7,0)</f>
        <v>101785</v>
      </c>
      <c r="K298" s="20"/>
      <c r="L298" s="20">
        <f t="shared" si="10"/>
        <v>101785</v>
      </c>
      <c r="M298" s="20">
        <f t="shared" si="11"/>
        <v>101785</v>
      </c>
      <c r="N298" s="20"/>
      <c r="O298" s="20"/>
      <c r="P298" s="20"/>
      <c r="Q298" s="20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1"/>
      <c r="AI298" s="21"/>
      <c r="AJ298" s="21"/>
      <c r="AK298" s="21"/>
      <c r="AL298" s="21"/>
      <c r="AM298" s="21"/>
      <c r="AN298" s="21"/>
    </row>
    <row r="299" spans="1:40" s="26" customFormat="1" ht="42" x14ac:dyDescent="0.25">
      <c r="A299" s="22">
        <v>290</v>
      </c>
      <c r="B299" s="17">
        <v>51121805</v>
      </c>
      <c r="C299" s="17"/>
      <c r="D299" s="24" t="s">
        <v>425</v>
      </c>
      <c r="E299" s="18" t="s">
        <v>51</v>
      </c>
      <c r="F299" s="25" t="s">
        <v>52</v>
      </c>
      <c r="G299" s="29">
        <v>1</v>
      </c>
      <c r="H299" s="23" t="s">
        <v>53</v>
      </c>
      <c r="I299" s="22" t="s">
        <v>136</v>
      </c>
      <c r="J299" s="20">
        <f>VLOOKUP(D299,[1]Medicamentos!$D$10:$J$605,7,0)</f>
        <v>76469</v>
      </c>
      <c r="K299" s="20"/>
      <c r="L299" s="20">
        <f t="shared" si="10"/>
        <v>76469</v>
      </c>
      <c r="M299" s="20">
        <f t="shared" si="11"/>
        <v>76469</v>
      </c>
      <c r="N299" s="20"/>
      <c r="O299" s="20"/>
      <c r="P299" s="20"/>
      <c r="Q299" s="20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/>
      <c r="AH299" s="21"/>
      <c r="AI299" s="21"/>
      <c r="AJ299" s="21"/>
      <c r="AK299" s="21"/>
      <c r="AL299" s="21"/>
      <c r="AM299" s="21"/>
      <c r="AN299" s="21"/>
    </row>
    <row r="300" spans="1:40" s="26" customFormat="1" ht="42" x14ac:dyDescent="0.25">
      <c r="A300" s="22">
        <v>291</v>
      </c>
      <c r="B300" s="17">
        <v>51101584</v>
      </c>
      <c r="C300" s="17"/>
      <c r="D300" s="24" t="s">
        <v>426</v>
      </c>
      <c r="E300" s="18" t="s">
        <v>51</v>
      </c>
      <c r="F300" s="25"/>
      <c r="G300" s="29">
        <v>1</v>
      </c>
      <c r="H300" s="23" t="s">
        <v>53</v>
      </c>
      <c r="I300" s="22" t="s">
        <v>136</v>
      </c>
      <c r="J300" s="20">
        <f>VLOOKUP(D300,[1]Medicamentos!$D$10:$J$605,7,0)</f>
        <v>381</v>
      </c>
      <c r="K300" s="20"/>
      <c r="L300" s="20">
        <f t="shared" si="10"/>
        <v>381</v>
      </c>
      <c r="M300" s="20">
        <f t="shared" si="11"/>
        <v>381</v>
      </c>
      <c r="N300" s="20"/>
      <c r="O300" s="20"/>
      <c r="P300" s="20"/>
      <c r="Q300" s="20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1"/>
      <c r="AI300" s="21"/>
      <c r="AJ300" s="21"/>
      <c r="AK300" s="21"/>
      <c r="AL300" s="21"/>
      <c r="AM300" s="21"/>
      <c r="AN300" s="21"/>
    </row>
    <row r="301" spans="1:40" s="26" customFormat="1" ht="42" x14ac:dyDescent="0.25">
      <c r="A301" s="22">
        <v>292</v>
      </c>
      <c r="B301" s="17">
        <v>51101584</v>
      </c>
      <c r="C301" s="17"/>
      <c r="D301" s="24" t="s">
        <v>427</v>
      </c>
      <c r="E301" s="18" t="s">
        <v>51</v>
      </c>
      <c r="F301" s="25"/>
      <c r="G301" s="29">
        <v>1</v>
      </c>
      <c r="H301" s="23" t="s">
        <v>53</v>
      </c>
      <c r="I301" s="22" t="s">
        <v>136</v>
      </c>
      <c r="J301" s="20">
        <f>VLOOKUP(D301,[1]Medicamentos!$D$10:$J$605,7,0)</f>
        <v>3559</v>
      </c>
      <c r="K301" s="20"/>
      <c r="L301" s="20">
        <f t="shared" si="10"/>
        <v>3559</v>
      </c>
      <c r="M301" s="20">
        <f t="shared" si="11"/>
        <v>3559</v>
      </c>
      <c r="N301" s="20"/>
      <c r="O301" s="20"/>
      <c r="P301" s="20"/>
      <c r="Q301" s="20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  <c r="AH301" s="21"/>
      <c r="AI301" s="21"/>
      <c r="AJ301" s="21"/>
      <c r="AK301" s="21"/>
      <c r="AL301" s="21"/>
      <c r="AM301" s="21"/>
      <c r="AN301" s="21"/>
    </row>
    <row r="302" spans="1:40" s="26" customFormat="1" ht="42" x14ac:dyDescent="0.25">
      <c r="A302" s="22">
        <v>293</v>
      </c>
      <c r="B302" s="17" t="s">
        <v>428</v>
      </c>
      <c r="C302" s="17"/>
      <c r="D302" s="24" t="s">
        <v>429</v>
      </c>
      <c r="E302" s="18" t="s">
        <v>51</v>
      </c>
      <c r="F302" s="25"/>
      <c r="G302" s="29">
        <v>1</v>
      </c>
      <c r="H302" s="23" t="s">
        <v>53</v>
      </c>
      <c r="I302" s="22" t="s">
        <v>136</v>
      </c>
      <c r="J302" s="20">
        <f>VLOOKUP(D302,[1]Medicamentos!$D$10:$J$605,7,0)</f>
        <v>110</v>
      </c>
      <c r="K302" s="20"/>
      <c r="L302" s="20">
        <f t="shared" si="10"/>
        <v>110</v>
      </c>
      <c r="M302" s="20">
        <f t="shared" si="11"/>
        <v>110</v>
      </c>
      <c r="N302" s="20"/>
      <c r="O302" s="20"/>
      <c r="P302" s="20"/>
      <c r="Q302" s="20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  <c r="AI302" s="21"/>
      <c r="AJ302" s="21"/>
      <c r="AK302" s="21"/>
      <c r="AL302" s="21"/>
      <c r="AM302" s="21"/>
      <c r="AN302" s="21"/>
    </row>
    <row r="303" spans="1:40" s="26" customFormat="1" ht="42" x14ac:dyDescent="0.25">
      <c r="A303" s="22">
        <v>294</v>
      </c>
      <c r="B303" s="17">
        <v>51191803</v>
      </c>
      <c r="C303" s="17"/>
      <c r="D303" s="24" t="s">
        <v>430</v>
      </c>
      <c r="E303" s="18" t="s">
        <v>51</v>
      </c>
      <c r="F303" s="25"/>
      <c r="G303" s="29">
        <v>1</v>
      </c>
      <c r="H303" s="23" t="s">
        <v>53</v>
      </c>
      <c r="I303" s="22" t="s">
        <v>136</v>
      </c>
      <c r="J303" s="20">
        <f>VLOOKUP(D303,[1]Medicamentos!$D$10:$J$605,7,0)</f>
        <v>14021</v>
      </c>
      <c r="K303" s="20"/>
      <c r="L303" s="20">
        <f t="shared" si="10"/>
        <v>14021</v>
      </c>
      <c r="M303" s="20">
        <f t="shared" si="11"/>
        <v>14021</v>
      </c>
      <c r="N303" s="20"/>
      <c r="O303" s="20"/>
      <c r="P303" s="20"/>
      <c r="Q303" s="20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  <c r="AJ303" s="21"/>
      <c r="AK303" s="21"/>
      <c r="AL303" s="21"/>
      <c r="AM303" s="21"/>
      <c r="AN303" s="21"/>
    </row>
    <row r="304" spans="1:40" s="26" customFormat="1" ht="42" x14ac:dyDescent="0.25">
      <c r="A304" s="22">
        <v>295</v>
      </c>
      <c r="B304" s="17">
        <v>51111805</v>
      </c>
      <c r="C304" s="17"/>
      <c r="D304" s="24" t="s">
        <v>431</v>
      </c>
      <c r="E304" s="18" t="s">
        <v>51</v>
      </c>
      <c r="F304" s="25" t="s">
        <v>52</v>
      </c>
      <c r="G304" s="29">
        <v>1</v>
      </c>
      <c r="H304" s="23" t="s">
        <v>53</v>
      </c>
      <c r="I304" s="22" t="s">
        <v>136</v>
      </c>
      <c r="J304" s="20">
        <f>VLOOKUP(D304,[1]Medicamentos!$D$10:$J$605,7,0)</f>
        <v>1005282</v>
      </c>
      <c r="K304" s="20"/>
      <c r="L304" s="20">
        <f t="shared" si="10"/>
        <v>1005282</v>
      </c>
      <c r="M304" s="20">
        <f t="shared" si="11"/>
        <v>1005282</v>
      </c>
      <c r="N304" s="20"/>
      <c r="O304" s="20"/>
      <c r="P304" s="20"/>
      <c r="Q304" s="20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  <c r="AI304" s="21"/>
      <c r="AJ304" s="21"/>
      <c r="AK304" s="21"/>
      <c r="AL304" s="21"/>
      <c r="AM304" s="21"/>
      <c r="AN304" s="21"/>
    </row>
    <row r="305" spans="1:40" s="26" customFormat="1" ht="42" x14ac:dyDescent="0.25">
      <c r="A305" s="22">
        <v>296</v>
      </c>
      <c r="B305" s="17">
        <v>51142148</v>
      </c>
      <c r="C305" s="17"/>
      <c r="D305" s="24" t="s">
        <v>432</v>
      </c>
      <c r="E305" s="18" t="s">
        <v>51</v>
      </c>
      <c r="F305" s="25"/>
      <c r="G305" s="29">
        <v>1</v>
      </c>
      <c r="H305" s="23" t="s">
        <v>53</v>
      </c>
      <c r="I305" s="22" t="s">
        <v>136</v>
      </c>
      <c r="J305" s="20">
        <f>VLOOKUP(D305,[1]Medicamentos!$D$10:$J$605,7,0)</f>
        <v>42481</v>
      </c>
      <c r="K305" s="20"/>
      <c r="L305" s="20">
        <f t="shared" si="10"/>
        <v>42481</v>
      </c>
      <c r="M305" s="20">
        <f t="shared" si="11"/>
        <v>42481</v>
      </c>
      <c r="N305" s="20"/>
      <c r="O305" s="20"/>
      <c r="P305" s="20"/>
      <c r="Q305" s="20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  <c r="AH305" s="21"/>
      <c r="AI305" s="21"/>
      <c r="AJ305" s="21"/>
      <c r="AK305" s="21"/>
      <c r="AL305" s="21"/>
      <c r="AM305" s="21"/>
      <c r="AN305" s="21"/>
    </row>
    <row r="306" spans="1:40" s="26" customFormat="1" ht="42" x14ac:dyDescent="0.25">
      <c r="A306" s="22">
        <v>297</v>
      </c>
      <c r="B306" s="17">
        <v>51191515</v>
      </c>
      <c r="C306" s="17"/>
      <c r="D306" s="24" t="s">
        <v>433</v>
      </c>
      <c r="E306" s="18" t="s">
        <v>51</v>
      </c>
      <c r="F306" s="25"/>
      <c r="G306" s="29">
        <v>1</v>
      </c>
      <c r="H306" s="23" t="s">
        <v>53</v>
      </c>
      <c r="I306" s="22" t="s">
        <v>136</v>
      </c>
      <c r="J306" s="20">
        <f>VLOOKUP(D306,[1]Medicamentos!$D$10:$J$605,7,0)</f>
        <v>36</v>
      </c>
      <c r="K306" s="20"/>
      <c r="L306" s="20">
        <f t="shared" si="10"/>
        <v>36</v>
      </c>
      <c r="M306" s="20">
        <f t="shared" si="11"/>
        <v>36</v>
      </c>
      <c r="N306" s="20"/>
      <c r="O306" s="20"/>
      <c r="P306" s="20"/>
      <c r="Q306" s="20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  <c r="AH306" s="21"/>
      <c r="AI306" s="21"/>
      <c r="AJ306" s="21"/>
      <c r="AK306" s="21"/>
      <c r="AL306" s="21"/>
      <c r="AM306" s="21"/>
      <c r="AN306" s="21"/>
    </row>
    <row r="307" spans="1:40" s="26" customFormat="1" ht="42" x14ac:dyDescent="0.25">
      <c r="A307" s="22">
        <v>298</v>
      </c>
      <c r="B307" s="17">
        <v>51181706</v>
      </c>
      <c r="C307" s="17"/>
      <c r="D307" s="24" t="s">
        <v>434</v>
      </c>
      <c r="E307" s="18" t="s">
        <v>51</v>
      </c>
      <c r="F307" s="25"/>
      <c r="G307" s="29">
        <v>1</v>
      </c>
      <c r="H307" s="23" t="s">
        <v>53</v>
      </c>
      <c r="I307" s="22" t="s">
        <v>136</v>
      </c>
      <c r="J307" s="20">
        <f>VLOOKUP(D307,[1]Medicamentos!$D$10:$J$605,7,0)</f>
        <v>4136</v>
      </c>
      <c r="K307" s="20"/>
      <c r="L307" s="20">
        <f t="shared" si="10"/>
        <v>4136</v>
      </c>
      <c r="M307" s="20">
        <f t="shared" si="11"/>
        <v>4136</v>
      </c>
      <c r="N307" s="20"/>
      <c r="O307" s="20"/>
      <c r="P307" s="20"/>
      <c r="Q307" s="20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1"/>
      <c r="AH307" s="21"/>
      <c r="AI307" s="21"/>
      <c r="AJ307" s="21"/>
      <c r="AK307" s="21"/>
      <c r="AL307" s="21"/>
      <c r="AM307" s="21"/>
      <c r="AN307" s="21"/>
    </row>
    <row r="308" spans="1:40" s="26" customFormat="1" ht="42" x14ac:dyDescent="0.25">
      <c r="A308" s="22">
        <v>299</v>
      </c>
      <c r="B308" s="17">
        <v>51181706</v>
      </c>
      <c r="C308" s="17"/>
      <c r="D308" s="24" t="s">
        <v>435</v>
      </c>
      <c r="E308" s="18" t="s">
        <v>51</v>
      </c>
      <c r="F308" s="25"/>
      <c r="G308" s="29">
        <v>1</v>
      </c>
      <c r="H308" s="23" t="s">
        <v>53</v>
      </c>
      <c r="I308" s="22" t="s">
        <v>136</v>
      </c>
      <c r="J308" s="20">
        <f>VLOOKUP(D308,[1]Medicamentos!$D$10:$J$605,7,0)</f>
        <v>3609</v>
      </c>
      <c r="K308" s="20"/>
      <c r="L308" s="20">
        <f t="shared" si="10"/>
        <v>3609</v>
      </c>
      <c r="M308" s="20">
        <f t="shared" si="11"/>
        <v>3609</v>
      </c>
      <c r="N308" s="20"/>
      <c r="O308" s="20"/>
      <c r="P308" s="20"/>
      <c r="Q308" s="20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  <c r="AH308" s="21"/>
      <c r="AI308" s="21"/>
      <c r="AJ308" s="21"/>
      <c r="AK308" s="21"/>
      <c r="AL308" s="21"/>
      <c r="AM308" s="21"/>
      <c r="AN308" s="21"/>
    </row>
    <row r="309" spans="1:40" s="26" customFormat="1" ht="42" x14ac:dyDescent="0.25">
      <c r="A309" s="22">
        <v>300</v>
      </c>
      <c r="B309" s="17">
        <v>51161637</v>
      </c>
      <c r="C309" s="17"/>
      <c r="D309" s="24" t="s">
        <v>436</v>
      </c>
      <c r="E309" s="18" t="s">
        <v>51</v>
      </c>
      <c r="F309" s="25"/>
      <c r="G309" s="29">
        <v>1</v>
      </c>
      <c r="H309" s="23" t="s">
        <v>53</v>
      </c>
      <c r="I309" s="22" t="s">
        <v>136</v>
      </c>
      <c r="J309" s="20">
        <f>VLOOKUP(D309,[1]Medicamentos!$D$10:$J$605,7,0)</f>
        <v>11436</v>
      </c>
      <c r="K309" s="20"/>
      <c r="L309" s="20">
        <f t="shared" si="10"/>
        <v>11436</v>
      </c>
      <c r="M309" s="20">
        <f t="shared" si="11"/>
        <v>11436</v>
      </c>
      <c r="N309" s="20"/>
      <c r="O309" s="20"/>
      <c r="P309" s="20"/>
      <c r="Q309" s="20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1"/>
      <c r="AH309" s="21"/>
      <c r="AI309" s="21"/>
      <c r="AJ309" s="21"/>
      <c r="AK309" s="21"/>
      <c r="AL309" s="21"/>
      <c r="AM309" s="21"/>
      <c r="AN309" s="21"/>
    </row>
    <row r="310" spans="1:40" s="26" customFormat="1" ht="42" x14ac:dyDescent="0.25">
      <c r="A310" s="22">
        <v>301</v>
      </c>
      <c r="B310" s="17">
        <v>51161637</v>
      </c>
      <c r="C310" s="17"/>
      <c r="D310" s="24" t="s">
        <v>437</v>
      </c>
      <c r="E310" s="18" t="s">
        <v>51</v>
      </c>
      <c r="F310" s="25"/>
      <c r="G310" s="29">
        <v>1</v>
      </c>
      <c r="H310" s="23" t="s">
        <v>53</v>
      </c>
      <c r="I310" s="22" t="s">
        <v>136</v>
      </c>
      <c r="J310" s="20">
        <f>VLOOKUP(D310,[1]Medicamentos!$D$10:$J$605,7,0)</f>
        <v>178</v>
      </c>
      <c r="K310" s="20"/>
      <c r="L310" s="20">
        <f t="shared" si="10"/>
        <v>178</v>
      </c>
      <c r="M310" s="20">
        <f t="shared" si="11"/>
        <v>178</v>
      </c>
      <c r="N310" s="20"/>
      <c r="O310" s="20"/>
      <c r="P310" s="20"/>
      <c r="Q310" s="20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  <c r="AH310" s="21"/>
      <c r="AI310" s="21"/>
      <c r="AJ310" s="21"/>
      <c r="AK310" s="21"/>
      <c r="AL310" s="21"/>
      <c r="AM310" s="21"/>
      <c r="AN310" s="21"/>
    </row>
    <row r="311" spans="1:40" s="26" customFormat="1" ht="42" x14ac:dyDescent="0.25">
      <c r="A311" s="22">
        <v>302</v>
      </c>
      <c r="B311" s="17">
        <v>51101912</v>
      </c>
      <c r="C311" s="17"/>
      <c r="D311" s="24" t="s">
        <v>438</v>
      </c>
      <c r="E311" s="18" t="s">
        <v>229</v>
      </c>
      <c r="F311" s="25"/>
      <c r="G311" s="29">
        <v>1</v>
      </c>
      <c r="H311" s="23" t="s">
        <v>53</v>
      </c>
      <c r="I311" s="22" t="s">
        <v>136</v>
      </c>
      <c r="J311" s="20">
        <f>VLOOKUP(D311,[1]Medicamentos!$D$10:$J$605,7,0)</f>
        <v>812</v>
      </c>
      <c r="K311" s="20"/>
      <c r="L311" s="20">
        <f t="shared" si="10"/>
        <v>812</v>
      </c>
      <c r="M311" s="20">
        <f t="shared" si="11"/>
        <v>812</v>
      </c>
      <c r="N311" s="20"/>
      <c r="O311" s="20"/>
      <c r="P311" s="20"/>
      <c r="Q311" s="20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1"/>
      <c r="AH311" s="21"/>
      <c r="AI311" s="21"/>
      <c r="AJ311" s="21"/>
      <c r="AK311" s="21"/>
      <c r="AL311" s="21"/>
      <c r="AM311" s="21"/>
      <c r="AN311" s="21"/>
    </row>
    <row r="312" spans="1:40" s="26" customFormat="1" ht="42" x14ac:dyDescent="0.25">
      <c r="A312" s="22">
        <v>303</v>
      </c>
      <c r="B312" s="17">
        <v>51111606</v>
      </c>
      <c r="C312" s="17"/>
      <c r="D312" s="24" t="s">
        <v>439</v>
      </c>
      <c r="E312" s="18" t="s">
        <v>51</v>
      </c>
      <c r="F312" s="25"/>
      <c r="G312" s="29">
        <v>1</v>
      </c>
      <c r="H312" s="23" t="s">
        <v>53</v>
      </c>
      <c r="I312" s="22" t="s">
        <v>136</v>
      </c>
      <c r="J312" s="20">
        <f>VLOOKUP(D312,[1]Medicamentos!$D$10:$J$605,7,0)</f>
        <v>3043</v>
      </c>
      <c r="K312" s="20"/>
      <c r="L312" s="20">
        <f t="shared" si="10"/>
        <v>3043</v>
      </c>
      <c r="M312" s="20">
        <f t="shared" si="11"/>
        <v>3043</v>
      </c>
      <c r="N312" s="20"/>
      <c r="O312" s="20"/>
      <c r="P312" s="20"/>
      <c r="Q312" s="20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1"/>
      <c r="AI312" s="21"/>
      <c r="AJ312" s="21"/>
      <c r="AK312" s="21"/>
      <c r="AL312" s="21"/>
      <c r="AM312" s="21"/>
      <c r="AN312" s="21"/>
    </row>
    <row r="313" spans="1:40" s="26" customFormat="1" ht="42" x14ac:dyDescent="0.25">
      <c r="A313" s="22">
        <v>304</v>
      </c>
      <c r="B313" s="17">
        <v>511316</v>
      </c>
      <c r="C313" s="17"/>
      <c r="D313" s="24" t="s">
        <v>440</v>
      </c>
      <c r="E313" s="18" t="s">
        <v>51</v>
      </c>
      <c r="F313" s="25"/>
      <c r="G313" s="29">
        <v>1</v>
      </c>
      <c r="H313" s="23" t="s">
        <v>53</v>
      </c>
      <c r="I313" s="22" t="s">
        <v>136</v>
      </c>
      <c r="J313" s="20">
        <f>VLOOKUP(D313,[1]Medicamentos!$D$10:$J$605,7,0)</f>
        <v>447155</v>
      </c>
      <c r="K313" s="20"/>
      <c r="L313" s="20">
        <f t="shared" si="10"/>
        <v>447155</v>
      </c>
      <c r="M313" s="20">
        <f t="shared" si="11"/>
        <v>447155</v>
      </c>
      <c r="N313" s="20"/>
      <c r="O313" s="20"/>
      <c r="P313" s="20"/>
      <c r="Q313" s="20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  <c r="AH313" s="21"/>
      <c r="AI313" s="21"/>
      <c r="AJ313" s="21"/>
      <c r="AK313" s="21"/>
      <c r="AL313" s="21"/>
      <c r="AM313" s="21"/>
      <c r="AN313" s="21"/>
    </row>
    <row r="314" spans="1:40" s="26" customFormat="1" ht="42" x14ac:dyDescent="0.25">
      <c r="A314" s="22">
        <v>305</v>
      </c>
      <c r="B314" s="17">
        <v>51131611</v>
      </c>
      <c r="C314" s="17"/>
      <c r="D314" s="24" t="s">
        <v>441</v>
      </c>
      <c r="E314" s="18" t="s">
        <v>51</v>
      </c>
      <c r="F314" s="25"/>
      <c r="G314" s="29">
        <v>1</v>
      </c>
      <c r="H314" s="23" t="s">
        <v>53</v>
      </c>
      <c r="I314" s="22" t="s">
        <v>136</v>
      </c>
      <c r="J314" s="20">
        <f>VLOOKUP(D314,[1]Medicamentos!$D$10:$J$605,7,0)</f>
        <v>9614</v>
      </c>
      <c r="K314" s="20"/>
      <c r="L314" s="20">
        <f t="shared" si="10"/>
        <v>9614</v>
      </c>
      <c r="M314" s="20">
        <f t="shared" si="11"/>
        <v>9614</v>
      </c>
      <c r="N314" s="20"/>
      <c r="O314" s="20"/>
      <c r="P314" s="20"/>
      <c r="Q314" s="20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1"/>
      <c r="AI314" s="21"/>
      <c r="AJ314" s="21"/>
      <c r="AK314" s="21"/>
      <c r="AL314" s="21"/>
      <c r="AM314" s="21"/>
      <c r="AN314" s="21"/>
    </row>
    <row r="315" spans="1:40" s="26" customFormat="1" ht="42" x14ac:dyDescent="0.25">
      <c r="A315" s="22">
        <v>306</v>
      </c>
      <c r="B315" s="17">
        <v>51172107</v>
      </c>
      <c r="C315" s="17"/>
      <c r="D315" s="24" t="s">
        <v>442</v>
      </c>
      <c r="E315" s="18" t="s">
        <v>51</v>
      </c>
      <c r="F315" s="25"/>
      <c r="G315" s="29">
        <v>1</v>
      </c>
      <c r="H315" s="23" t="s">
        <v>53</v>
      </c>
      <c r="I315" s="22" t="s">
        <v>136</v>
      </c>
      <c r="J315" s="20">
        <f>VLOOKUP(D315,[1]Medicamentos!$D$10:$J$605,7,0)</f>
        <v>253</v>
      </c>
      <c r="K315" s="20"/>
      <c r="L315" s="20">
        <f t="shared" si="10"/>
        <v>253</v>
      </c>
      <c r="M315" s="20">
        <f t="shared" si="11"/>
        <v>253</v>
      </c>
      <c r="N315" s="20"/>
      <c r="O315" s="20"/>
      <c r="P315" s="20"/>
      <c r="Q315" s="20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  <c r="AH315" s="21"/>
      <c r="AI315" s="21"/>
      <c r="AJ315" s="21"/>
      <c r="AK315" s="21"/>
      <c r="AL315" s="21"/>
      <c r="AM315" s="21"/>
      <c r="AN315" s="21"/>
    </row>
    <row r="316" spans="1:40" s="26" customFormat="1" ht="42" x14ac:dyDescent="0.25">
      <c r="A316" s="22">
        <v>307</v>
      </c>
      <c r="B316" s="17">
        <v>51172107</v>
      </c>
      <c r="C316" s="17"/>
      <c r="D316" s="24" t="s">
        <v>443</v>
      </c>
      <c r="E316" s="18" t="s">
        <v>51</v>
      </c>
      <c r="F316" s="25"/>
      <c r="G316" s="29">
        <v>1</v>
      </c>
      <c r="H316" s="23" t="s">
        <v>53</v>
      </c>
      <c r="I316" s="22" t="s">
        <v>136</v>
      </c>
      <c r="J316" s="20">
        <f>VLOOKUP(D316,[1]Medicamentos!$D$10:$J$605,7,0)</f>
        <v>1719</v>
      </c>
      <c r="K316" s="20"/>
      <c r="L316" s="20">
        <f t="shared" si="10"/>
        <v>1719</v>
      </c>
      <c r="M316" s="20">
        <f t="shared" si="11"/>
        <v>1719</v>
      </c>
      <c r="N316" s="20"/>
      <c r="O316" s="20"/>
      <c r="P316" s="20"/>
      <c r="Q316" s="20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  <c r="AH316" s="21"/>
      <c r="AI316" s="21"/>
      <c r="AJ316" s="21"/>
      <c r="AK316" s="21"/>
      <c r="AL316" s="21"/>
      <c r="AM316" s="21"/>
      <c r="AN316" s="21"/>
    </row>
    <row r="317" spans="1:40" s="26" customFormat="1" ht="42" x14ac:dyDescent="0.25">
      <c r="A317" s="22">
        <v>308</v>
      </c>
      <c r="B317" s="17">
        <v>51172107</v>
      </c>
      <c r="C317" s="17"/>
      <c r="D317" s="24" t="s">
        <v>444</v>
      </c>
      <c r="E317" s="18" t="s">
        <v>51</v>
      </c>
      <c r="F317" s="25"/>
      <c r="G317" s="29">
        <v>1</v>
      </c>
      <c r="H317" s="23" t="s">
        <v>53</v>
      </c>
      <c r="I317" s="22" t="s">
        <v>136</v>
      </c>
      <c r="J317" s="20">
        <f>VLOOKUP(D317,[1]Medicamentos!$D$10:$J$605,7,0)</f>
        <v>3066</v>
      </c>
      <c r="K317" s="20"/>
      <c r="L317" s="20">
        <f t="shared" si="10"/>
        <v>3066</v>
      </c>
      <c r="M317" s="20">
        <f t="shared" si="11"/>
        <v>3066</v>
      </c>
      <c r="N317" s="20"/>
      <c r="O317" s="20"/>
      <c r="P317" s="20"/>
      <c r="Q317" s="20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1"/>
      <c r="AH317" s="21"/>
      <c r="AI317" s="21"/>
      <c r="AJ317" s="21"/>
      <c r="AK317" s="21"/>
      <c r="AL317" s="21"/>
      <c r="AM317" s="21"/>
      <c r="AN317" s="21"/>
    </row>
    <row r="318" spans="1:40" s="26" customFormat="1" ht="42" x14ac:dyDescent="0.25">
      <c r="A318" s="22">
        <v>309</v>
      </c>
      <c r="B318" s="17">
        <v>51182423</v>
      </c>
      <c r="C318" s="17"/>
      <c r="D318" s="24" t="s">
        <v>445</v>
      </c>
      <c r="E318" s="18" t="s">
        <v>51</v>
      </c>
      <c r="F318" s="25" t="s">
        <v>52</v>
      </c>
      <c r="G318" s="29">
        <v>1</v>
      </c>
      <c r="H318" s="23" t="s">
        <v>53</v>
      </c>
      <c r="I318" s="22" t="s">
        <v>136</v>
      </c>
      <c r="J318" s="20">
        <f>VLOOKUP(D318,[1]Medicamentos!$D$10:$J$605,7,0)</f>
        <v>318966</v>
      </c>
      <c r="K318" s="20"/>
      <c r="L318" s="20">
        <f t="shared" si="10"/>
        <v>318966</v>
      </c>
      <c r="M318" s="20">
        <f t="shared" si="11"/>
        <v>318966</v>
      </c>
      <c r="N318" s="20"/>
      <c r="O318" s="20"/>
      <c r="P318" s="20"/>
      <c r="Q318" s="20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  <c r="AH318" s="21"/>
      <c r="AI318" s="21"/>
      <c r="AJ318" s="21"/>
      <c r="AK318" s="21"/>
      <c r="AL318" s="21"/>
      <c r="AM318" s="21"/>
      <c r="AN318" s="21"/>
    </row>
    <row r="319" spans="1:40" s="26" customFormat="1" ht="42" x14ac:dyDescent="0.25">
      <c r="A319" s="22">
        <v>310</v>
      </c>
      <c r="B319" s="17">
        <v>51142106</v>
      </c>
      <c r="C319" s="17"/>
      <c r="D319" s="24" t="s">
        <v>446</v>
      </c>
      <c r="E319" s="18" t="s">
        <v>51</v>
      </c>
      <c r="F319" s="25" t="s">
        <v>52</v>
      </c>
      <c r="G319" s="29">
        <v>1</v>
      </c>
      <c r="H319" s="23" t="s">
        <v>53</v>
      </c>
      <c r="I319" s="22" t="s">
        <v>136</v>
      </c>
      <c r="J319" s="20">
        <f>VLOOKUP(D319,[1]Medicamentos!$D$10:$J$605,7,0)</f>
        <v>525366</v>
      </c>
      <c r="K319" s="20"/>
      <c r="L319" s="20">
        <f t="shared" si="10"/>
        <v>525366</v>
      </c>
      <c r="M319" s="20">
        <f t="shared" si="11"/>
        <v>525366</v>
      </c>
      <c r="N319" s="20"/>
      <c r="O319" s="20"/>
      <c r="P319" s="20"/>
      <c r="Q319" s="20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21"/>
      <c r="AH319" s="21"/>
      <c r="AI319" s="21"/>
      <c r="AJ319" s="21"/>
      <c r="AK319" s="21"/>
      <c r="AL319" s="21"/>
      <c r="AM319" s="21"/>
      <c r="AN319" s="21"/>
    </row>
    <row r="320" spans="1:40" s="26" customFormat="1" ht="42" x14ac:dyDescent="0.25">
      <c r="A320" s="22">
        <v>311</v>
      </c>
      <c r="B320" s="17">
        <v>51142106</v>
      </c>
      <c r="C320" s="17"/>
      <c r="D320" s="24" t="s">
        <v>447</v>
      </c>
      <c r="E320" s="18" t="s">
        <v>51</v>
      </c>
      <c r="F320" s="25"/>
      <c r="G320" s="29">
        <v>1</v>
      </c>
      <c r="H320" s="23" t="s">
        <v>53</v>
      </c>
      <c r="I320" s="22" t="s">
        <v>136</v>
      </c>
      <c r="J320" s="20">
        <f>VLOOKUP(D320,[1]Medicamentos!$D$10:$J$605,7,0)</f>
        <v>143</v>
      </c>
      <c r="K320" s="20"/>
      <c r="L320" s="20">
        <f t="shared" si="10"/>
        <v>143</v>
      </c>
      <c r="M320" s="20">
        <f t="shared" si="11"/>
        <v>143</v>
      </c>
      <c r="N320" s="20"/>
      <c r="O320" s="20"/>
      <c r="P320" s="20"/>
      <c r="Q320" s="20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1"/>
      <c r="AI320" s="21"/>
      <c r="AJ320" s="21"/>
      <c r="AK320" s="21"/>
      <c r="AL320" s="21"/>
      <c r="AM320" s="21"/>
      <c r="AN320" s="21"/>
    </row>
    <row r="321" spans="1:40" s="26" customFormat="1" ht="42" x14ac:dyDescent="0.25">
      <c r="A321" s="22">
        <v>312</v>
      </c>
      <c r="B321" s="17">
        <v>51111719</v>
      </c>
      <c r="C321" s="17"/>
      <c r="D321" s="24" t="s">
        <v>448</v>
      </c>
      <c r="E321" s="18" t="s">
        <v>51</v>
      </c>
      <c r="F321" s="25" t="s">
        <v>52</v>
      </c>
      <c r="G321" s="29">
        <v>1</v>
      </c>
      <c r="H321" s="23" t="s">
        <v>53</v>
      </c>
      <c r="I321" s="22" t="s">
        <v>136</v>
      </c>
      <c r="J321" s="20">
        <f>VLOOKUP(D321,[1]Medicamentos!$D$10:$J$605,7,0)</f>
        <v>327851</v>
      </c>
      <c r="K321" s="20"/>
      <c r="L321" s="20">
        <f t="shared" si="10"/>
        <v>327851</v>
      </c>
      <c r="M321" s="20">
        <f t="shared" si="11"/>
        <v>327851</v>
      </c>
      <c r="N321" s="20"/>
      <c r="O321" s="20"/>
      <c r="P321" s="20"/>
      <c r="Q321" s="20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21"/>
      <c r="AH321" s="21"/>
      <c r="AI321" s="21"/>
      <c r="AJ321" s="21"/>
      <c r="AK321" s="21"/>
      <c r="AL321" s="21"/>
      <c r="AM321" s="21"/>
      <c r="AN321" s="21"/>
    </row>
    <row r="322" spans="1:40" s="26" customFormat="1" ht="42" x14ac:dyDescent="0.25">
      <c r="A322" s="22">
        <v>313</v>
      </c>
      <c r="B322" s="17">
        <v>51111509</v>
      </c>
      <c r="C322" s="17"/>
      <c r="D322" s="24" t="s">
        <v>449</v>
      </c>
      <c r="E322" s="18" t="s">
        <v>51</v>
      </c>
      <c r="F322" s="25"/>
      <c r="G322" s="29">
        <v>1</v>
      </c>
      <c r="H322" s="23" t="s">
        <v>53</v>
      </c>
      <c r="I322" s="22" t="s">
        <v>136</v>
      </c>
      <c r="J322" s="20">
        <f>VLOOKUP(D322,[1]Medicamentos!$D$10:$J$605,7,0)</f>
        <v>64702</v>
      </c>
      <c r="K322" s="20"/>
      <c r="L322" s="20">
        <f t="shared" si="10"/>
        <v>64702</v>
      </c>
      <c r="M322" s="20">
        <f t="shared" si="11"/>
        <v>64702</v>
      </c>
      <c r="N322" s="20"/>
      <c r="O322" s="20"/>
      <c r="P322" s="20"/>
      <c r="Q322" s="20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  <c r="AH322" s="21"/>
      <c r="AI322" s="21"/>
      <c r="AJ322" s="21"/>
      <c r="AK322" s="21"/>
      <c r="AL322" s="21"/>
      <c r="AM322" s="21"/>
      <c r="AN322" s="21"/>
    </row>
    <row r="323" spans="1:40" s="26" customFormat="1" ht="42" x14ac:dyDescent="0.25">
      <c r="A323" s="22">
        <v>314</v>
      </c>
      <c r="B323" s="17">
        <v>51111509</v>
      </c>
      <c r="C323" s="17"/>
      <c r="D323" s="24" t="s">
        <v>450</v>
      </c>
      <c r="E323" s="18" t="s">
        <v>51</v>
      </c>
      <c r="F323" s="25"/>
      <c r="G323" s="29">
        <v>1</v>
      </c>
      <c r="H323" s="23" t="s">
        <v>53</v>
      </c>
      <c r="I323" s="22" t="s">
        <v>136</v>
      </c>
      <c r="J323" s="20">
        <f>VLOOKUP(D323,[1]Medicamentos!$D$10:$J$605,7,0)</f>
        <v>531726</v>
      </c>
      <c r="K323" s="20"/>
      <c r="L323" s="20">
        <f t="shared" si="10"/>
        <v>531726</v>
      </c>
      <c r="M323" s="20">
        <f t="shared" si="11"/>
        <v>531726</v>
      </c>
      <c r="N323" s="20"/>
      <c r="O323" s="20"/>
      <c r="P323" s="20"/>
      <c r="Q323" s="20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21"/>
      <c r="AH323" s="21"/>
      <c r="AI323" s="21"/>
      <c r="AJ323" s="21"/>
      <c r="AK323" s="21"/>
      <c r="AL323" s="21"/>
      <c r="AM323" s="21"/>
      <c r="AN323" s="21"/>
    </row>
    <row r="324" spans="1:40" s="26" customFormat="1" ht="42" x14ac:dyDescent="0.25">
      <c r="A324" s="22">
        <v>315</v>
      </c>
      <c r="B324" s="17">
        <v>51111722</v>
      </c>
      <c r="C324" s="17"/>
      <c r="D324" s="24" t="s">
        <v>451</v>
      </c>
      <c r="E324" s="18" t="s">
        <v>51</v>
      </c>
      <c r="F324" s="25" t="s">
        <v>452</v>
      </c>
      <c r="G324" s="29">
        <v>1</v>
      </c>
      <c r="H324" s="23" t="s">
        <v>53</v>
      </c>
      <c r="I324" s="22" t="s">
        <v>136</v>
      </c>
      <c r="J324" s="20">
        <f>VLOOKUP(D324,[1]Medicamentos!$D$10:$J$605,7,0)</f>
        <v>20642</v>
      </c>
      <c r="K324" s="20"/>
      <c r="L324" s="20">
        <f t="shared" si="10"/>
        <v>20642</v>
      </c>
      <c r="M324" s="20">
        <f t="shared" si="11"/>
        <v>20642</v>
      </c>
      <c r="N324" s="20"/>
      <c r="O324" s="20"/>
      <c r="P324" s="20"/>
      <c r="Q324" s="20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  <c r="AH324" s="21"/>
      <c r="AI324" s="21"/>
      <c r="AJ324" s="21"/>
      <c r="AK324" s="21"/>
      <c r="AL324" s="21"/>
      <c r="AM324" s="21"/>
      <c r="AN324" s="21"/>
    </row>
    <row r="325" spans="1:40" s="26" customFormat="1" ht="42" x14ac:dyDescent="0.25">
      <c r="A325" s="22">
        <v>316</v>
      </c>
      <c r="B325" s="17">
        <v>51111722</v>
      </c>
      <c r="C325" s="17"/>
      <c r="D325" s="24" t="s">
        <v>453</v>
      </c>
      <c r="E325" s="18" t="s">
        <v>51</v>
      </c>
      <c r="F325" s="25" t="s">
        <v>452</v>
      </c>
      <c r="G325" s="29">
        <v>1</v>
      </c>
      <c r="H325" s="23" t="s">
        <v>53</v>
      </c>
      <c r="I325" s="22" t="s">
        <v>136</v>
      </c>
      <c r="J325" s="20">
        <f>VLOOKUP(D325,[1]Medicamentos!$D$10:$J$605,7,0)</f>
        <v>26667</v>
      </c>
      <c r="K325" s="20"/>
      <c r="L325" s="20">
        <f t="shared" si="10"/>
        <v>26667</v>
      </c>
      <c r="M325" s="20">
        <f t="shared" si="11"/>
        <v>26667</v>
      </c>
      <c r="N325" s="20"/>
      <c r="O325" s="20"/>
      <c r="P325" s="20"/>
      <c r="Q325" s="20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21"/>
      <c r="AH325" s="21"/>
      <c r="AI325" s="21"/>
      <c r="AJ325" s="21"/>
      <c r="AK325" s="21"/>
      <c r="AL325" s="21"/>
      <c r="AM325" s="21"/>
      <c r="AN325" s="21"/>
    </row>
    <row r="326" spans="1:40" s="26" customFormat="1" ht="42" x14ac:dyDescent="0.25">
      <c r="A326" s="22">
        <v>317</v>
      </c>
      <c r="B326" s="17">
        <v>511016</v>
      </c>
      <c r="C326" s="17"/>
      <c r="D326" s="24" t="s">
        <v>454</v>
      </c>
      <c r="E326" s="18" t="s">
        <v>51</v>
      </c>
      <c r="F326" s="25" t="s">
        <v>52</v>
      </c>
      <c r="G326" s="29">
        <v>1</v>
      </c>
      <c r="H326" s="23" t="s">
        <v>53</v>
      </c>
      <c r="I326" s="22" t="s">
        <v>136</v>
      </c>
      <c r="J326" s="20">
        <f>VLOOKUP(D326,[1]Medicamentos!$D$10:$J$605,7,0)</f>
        <v>25128</v>
      </c>
      <c r="K326" s="20"/>
      <c r="L326" s="20">
        <f t="shared" si="10"/>
        <v>25128</v>
      </c>
      <c r="M326" s="20">
        <f t="shared" si="11"/>
        <v>25128</v>
      </c>
      <c r="N326" s="20"/>
      <c r="O326" s="20"/>
      <c r="P326" s="20"/>
      <c r="Q326" s="20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1"/>
      <c r="AH326" s="21"/>
      <c r="AI326" s="21"/>
      <c r="AJ326" s="21"/>
      <c r="AK326" s="21"/>
      <c r="AL326" s="21"/>
      <c r="AM326" s="21"/>
      <c r="AN326" s="21"/>
    </row>
    <row r="327" spans="1:40" s="26" customFormat="1" ht="42" x14ac:dyDescent="0.25">
      <c r="A327" s="22">
        <v>318</v>
      </c>
      <c r="B327" s="17">
        <v>51111720</v>
      </c>
      <c r="C327" s="17"/>
      <c r="D327" s="24" t="s">
        <v>455</v>
      </c>
      <c r="E327" s="18" t="s">
        <v>51</v>
      </c>
      <c r="F327" s="25" t="s">
        <v>52</v>
      </c>
      <c r="G327" s="29">
        <v>1</v>
      </c>
      <c r="H327" s="23" t="s">
        <v>53</v>
      </c>
      <c r="I327" s="22" t="s">
        <v>136</v>
      </c>
      <c r="J327" s="20">
        <f>VLOOKUP(D327,[1]Medicamentos!$D$10:$J$605,7,0)</f>
        <v>1514014</v>
      </c>
      <c r="K327" s="20"/>
      <c r="L327" s="20">
        <f t="shared" si="10"/>
        <v>1514014</v>
      </c>
      <c r="M327" s="20">
        <f t="shared" si="11"/>
        <v>1514014</v>
      </c>
      <c r="N327" s="20"/>
      <c r="O327" s="20"/>
      <c r="P327" s="20"/>
      <c r="Q327" s="20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1"/>
      <c r="AH327" s="21"/>
      <c r="AI327" s="21"/>
      <c r="AJ327" s="21"/>
      <c r="AK327" s="21"/>
      <c r="AL327" s="21"/>
      <c r="AM327" s="21"/>
      <c r="AN327" s="21"/>
    </row>
    <row r="328" spans="1:40" s="26" customFormat="1" ht="42" x14ac:dyDescent="0.25">
      <c r="A328" s="22">
        <v>319</v>
      </c>
      <c r="B328" s="17">
        <v>51201805</v>
      </c>
      <c r="C328" s="17"/>
      <c r="D328" s="24" t="s">
        <v>456</v>
      </c>
      <c r="E328" s="18" t="s">
        <v>51</v>
      </c>
      <c r="F328" s="25" t="s">
        <v>52</v>
      </c>
      <c r="G328" s="29">
        <v>1</v>
      </c>
      <c r="H328" s="23" t="s">
        <v>53</v>
      </c>
      <c r="I328" s="22" t="s">
        <v>136</v>
      </c>
      <c r="J328" s="20">
        <f>VLOOKUP(D328,[1]Medicamentos!$D$10:$J$605,7,0)</f>
        <v>695441</v>
      </c>
      <c r="K328" s="20"/>
      <c r="L328" s="20">
        <f t="shared" si="10"/>
        <v>695441</v>
      </c>
      <c r="M328" s="20">
        <f t="shared" si="11"/>
        <v>695441</v>
      </c>
      <c r="N328" s="20"/>
      <c r="O328" s="20"/>
      <c r="P328" s="20"/>
      <c r="Q328" s="20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1"/>
      <c r="AH328" s="21"/>
      <c r="AI328" s="21"/>
      <c r="AJ328" s="21"/>
      <c r="AK328" s="21"/>
      <c r="AL328" s="21"/>
      <c r="AM328" s="21"/>
      <c r="AN328" s="21"/>
    </row>
    <row r="329" spans="1:40" s="26" customFormat="1" ht="42" x14ac:dyDescent="0.25">
      <c r="A329" s="22">
        <v>320</v>
      </c>
      <c r="B329" s="17">
        <v>51201806</v>
      </c>
      <c r="C329" s="17"/>
      <c r="D329" s="24" t="s">
        <v>457</v>
      </c>
      <c r="E329" s="18" t="s">
        <v>51</v>
      </c>
      <c r="F329" s="25" t="s">
        <v>52</v>
      </c>
      <c r="G329" s="29">
        <v>1</v>
      </c>
      <c r="H329" s="23" t="s">
        <v>53</v>
      </c>
      <c r="I329" s="22" t="s">
        <v>136</v>
      </c>
      <c r="J329" s="20">
        <f>VLOOKUP(D329,[1]Medicamentos!$D$10:$J$605,7,0)</f>
        <v>1191946</v>
      </c>
      <c r="K329" s="20"/>
      <c r="L329" s="20">
        <f t="shared" si="10"/>
        <v>1191946</v>
      </c>
      <c r="M329" s="20">
        <f t="shared" si="11"/>
        <v>1191946</v>
      </c>
      <c r="N329" s="20"/>
      <c r="O329" s="20"/>
      <c r="P329" s="20"/>
      <c r="Q329" s="20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21"/>
      <c r="AH329" s="21"/>
      <c r="AI329" s="21"/>
      <c r="AJ329" s="21"/>
      <c r="AK329" s="21"/>
      <c r="AL329" s="21"/>
      <c r="AM329" s="21"/>
      <c r="AN329" s="21"/>
    </row>
    <row r="330" spans="1:40" s="26" customFormat="1" ht="42" x14ac:dyDescent="0.25">
      <c r="A330" s="22">
        <v>321</v>
      </c>
      <c r="B330" s="17">
        <v>51201806</v>
      </c>
      <c r="C330" s="17"/>
      <c r="D330" s="24" t="s">
        <v>458</v>
      </c>
      <c r="E330" s="18" t="s">
        <v>51</v>
      </c>
      <c r="F330" s="25" t="s">
        <v>52</v>
      </c>
      <c r="G330" s="29">
        <v>1</v>
      </c>
      <c r="H330" s="23" t="s">
        <v>53</v>
      </c>
      <c r="I330" s="22" t="s">
        <v>136</v>
      </c>
      <c r="J330" s="20">
        <f>VLOOKUP(D330,[1]Medicamentos!$D$10:$J$605,7,0)</f>
        <v>1191946</v>
      </c>
      <c r="K330" s="20"/>
      <c r="L330" s="20">
        <f t="shared" si="10"/>
        <v>1191946</v>
      </c>
      <c r="M330" s="20">
        <f t="shared" si="11"/>
        <v>1191946</v>
      </c>
      <c r="N330" s="20"/>
      <c r="O330" s="20"/>
      <c r="P330" s="20"/>
      <c r="Q330" s="20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1"/>
      <c r="AH330" s="21"/>
      <c r="AI330" s="21"/>
      <c r="AJ330" s="21"/>
      <c r="AK330" s="21"/>
      <c r="AL330" s="21"/>
      <c r="AM330" s="21"/>
      <c r="AN330" s="21"/>
    </row>
    <row r="331" spans="1:40" s="26" customFormat="1" ht="42" x14ac:dyDescent="0.25">
      <c r="A331" s="22">
        <v>322</v>
      </c>
      <c r="B331" s="17">
        <v>51201805</v>
      </c>
      <c r="C331" s="17"/>
      <c r="D331" s="24" t="s">
        <v>459</v>
      </c>
      <c r="E331" s="18" t="s">
        <v>51</v>
      </c>
      <c r="F331" s="25" t="s">
        <v>52</v>
      </c>
      <c r="G331" s="29">
        <v>1</v>
      </c>
      <c r="H331" s="23" t="s">
        <v>53</v>
      </c>
      <c r="I331" s="22" t="s">
        <v>136</v>
      </c>
      <c r="J331" s="20">
        <f>VLOOKUP(D331,[1]Medicamentos!$D$10:$J$605,7,0)</f>
        <v>200937</v>
      </c>
      <c r="K331" s="20"/>
      <c r="L331" s="20">
        <f t="shared" si="10"/>
        <v>200937</v>
      </c>
      <c r="M331" s="20">
        <f t="shared" si="11"/>
        <v>200937</v>
      </c>
      <c r="N331" s="20"/>
      <c r="O331" s="20"/>
      <c r="P331" s="20"/>
      <c r="Q331" s="20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1"/>
      <c r="AH331" s="21"/>
      <c r="AI331" s="21"/>
      <c r="AJ331" s="21"/>
      <c r="AK331" s="21"/>
      <c r="AL331" s="21"/>
      <c r="AM331" s="21"/>
      <c r="AN331" s="21"/>
    </row>
    <row r="332" spans="1:40" s="26" customFormat="1" ht="42" x14ac:dyDescent="0.25">
      <c r="A332" s="22">
        <v>323</v>
      </c>
      <c r="B332" s="17">
        <v>51201806</v>
      </c>
      <c r="C332" s="17"/>
      <c r="D332" s="24" t="s">
        <v>460</v>
      </c>
      <c r="E332" s="18" t="s">
        <v>51</v>
      </c>
      <c r="F332" s="25"/>
      <c r="G332" s="29">
        <v>1</v>
      </c>
      <c r="H332" s="23" t="s">
        <v>53</v>
      </c>
      <c r="I332" s="22" t="s">
        <v>136</v>
      </c>
      <c r="J332" s="20">
        <f>VLOOKUP(D332,[1]Medicamentos!$D$10:$J$605,7,0)</f>
        <v>3337174</v>
      </c>
      <c r="K332" s="20"/>
      <c r="L332" s="20">
        <f t="shared" si="10"/>
        <v>3337174</v>
      </c>
      <c r="M332" s="20">
        <f t="shared" si="11"/>
        <v>3337174</v>
      </c>
      <c r="N332" s="20"/>
      <c r="O332" s="20"/>
      <c r="P332" s="20"/>
      <c r="Q332" s="20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21"/>
      <c r="AH332" s="21"/>
      <c r="AI332" s="21"/>
      <c r="AJ332" s="21"/>
      <c r="AK332" s="21"/>
      <c r="AL332" s="21"/>
      <c r="AM332" s="21"/>
      <c r="AN332" s="21"/>
    </row>
    <row r="333" spans="1:40" s="26" customFormat="1" ht="42" x14ac:dyDescent="0.25">
      <c r="A333" s="22">
        <v>324</v>
      </c>
      <c r="B333" s="17">
        <v>51201806</v>
      </c>
      <c r="C333" s="17"/>
      <c r="D333" s="24" t="s">
        <v>461</v>
      </c>
      <c r="E333" s="18" t="s">
        <v>51</v>
      </c>
      <c r="F333" s="25" t="s">
        <v>52</v>
      </c>
      <c r="G333" s="29">
        <v>1</v>
      </c>
      <c r="H333" s="23" t="s">
        <v>53</v>
      </c>
      <c r="I333" s="22" t="s">
        <v>136</v>
      </c>
      <c r="J333" s="20">
        <f>VLOOKUP(D333,[1]Medicamentos!$D$10:$J$605,7,0)</f>
        <v>5358076</v>
      </c>
      <c r="K333" s="20"/>
      <c r="L333" s="20">
        <f t="shared" si="10"/>
        <v>5358076</v>
      </c>
      <c r="M333" s="20">
        <f t="shared" si="11"/>
        <v>5358076</v>
      </c>
      <c r="N333" s="20"/>
      <c r="O333" s="20"/>
      <c r="P333" s="20"/>
      <c r="Q333" s="20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1"/>
      <c r="AH333" s="21"/>
      <c r="AI333" s="21"/>
      <c r="AJ333" s="21"/>
      <c r="AK333" s="21"/>
      <c r="AL333" s="21"/>
      <c r="AM333" s="21"/>
      <c r="AN333" s="21"/>
    </row>
    <row r="334" spans="1:40" s="26" customFormat="1" ht="42" x14ac:dyDescent="0.25">
      <c r="A334" s="22">
        <v>325</v>
      </c>
      <c r="B334" s="17">
        <v>51201805</v>
      </c>
      <c r="C334" s="17"/>
      <c r="D334" s="24" t="s">
        <v>462</v>
      </c>
      <c r="E334" s="18" t="s">
        <v>51</v>
      </c>
      <c r="F334" s="25" t="s">
        <v>52</v>
      </c>
      <c r="G334" s="29">
        <v>1</v>
      </c>
      <c r="H334" s="23" t="s">
        <v>53</v>
      </c>
      <c r="I334" s="22" t="s">
        <v>136</v>
      </c>
      <c r="J334" s="20">
        <f>VLOOKUP(D334,[1]Medicamentos!$D$10:$J$605,7,0)</f>
        <v>535807</v>
      </c>
      <c r="K334" s="20"/>
      <c r="L334" s="20">
        <f t="shared" si="10"/>
        <v>535807</v>
      </c>
      <c r="M334" s="20">
        <f t="shared" si="11"/>
        <v>535807</v>
      </c>
      <c r="N334" s="20"/>
      <c r="O334" s="20"/>
      <c r="P334" s="20"/>
      <c r="Q334" s="20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  <c r="AH334" s="21"/>
      <c r="AI334" s="21"/>
      <c r="AJ334" s="21"/>
      <c r="AK334" s="21"/>
      <c r="AL334" s="21"/>
      <c r="AM334" s="21"/>
      <c r="AN334" s="21"/>
    </row>
    <row r="335" spans="1:40" s="26" customFormat="1" ht="42" x14ac:dyDescent="0.25">
      <c r="A335" s="22">
        <v>326</v>
      </c>
      <c r="B335" s="17">
        <v>51201805</v>
      </c>
      <c r="C335" s="17"/>
      <c r="D335" s="24" t="s">
        <v>463</v>
      </c>
      <c r="E335" s="18" t="s">
        <v>51</v>
      </c>
      <c r="F335" s="25" t="s">
        <v>52</v>
      </c>
      <c r="G335" s="29">
        <v>1</v>
      </c>
      <c r="H335" s="23" t="s">
        <v>53</v>
      </c>
      <c r="I335" s="22" t="s">
        <v>136</v>
      </c>
      <c r="J335" s="20">
        <f>VLOOKUP(D335,[1]Medicamentos!$D$10:$J$605,7,0)</f>
        <v>2679038</v>
      </c>
      <c r="K335" s="20"/>
      <c r="L335" s="20">
        <f t="shared" si="10"/>
        <v>2679038</v>
      </c>
      <c r="M335" s="20">
        <f t="shared" si="11"/>
        <v>2679038</v>
      </c>
      <c r="N335" s="20"/>
      <c r="O335" s="20"/>
      <c r="P335" s="20"/>
      <c r="Q335" s="20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21"/>
      <c r="AH335" s="21"/>
      <c r="AI335" s="21"/>
      <c r="AJ335" s="21"/>
      <c r="AK335" s="21"/>
      <c r="AL335" s="21"/>
      <c r="AM335" s="21"/>
      <c r="AN335" s="21"/>
    </row>
    <row r="336" spans="1:40" s="26" customFormat="1" ht="42" x14ac:dyDescent="0.25">
      <c r="A336" s="22">
        <v>327</v>
      </c>
      <c r="B336" s="17">
        <v>51201805</v>
      </c>
      <c r="C336" s="17"/>
      <c r="D336" s="24" t="s">
        <v>464</v>
      </c>
      <c r="E336" s="18" t="s">
        <v>51</v>
      </c>
      <c r="F336" s="25" t="s">
        <v>52</v>
      </c>
      <c r="G336" s="29">
        <v>1</v>
      </c>
      <c r="H336" s="23" t="s">
        <v>53</v>
      </c>
      <c r="I336" s="22" t="s">
        <v>136</v>
      </c>
      <c r="J336" s="20">
        <f>VLOOKUP(D336,[1]Medicamentos!$D$10:$J$605,7,0)</f>
        <v>158068</v>
      </c>
      <c r="K336" s="20"/>
      <c r="L336" s="20">
        <f t="shared" si="10"/>
        <v>158068</v>
      </c>
      <c r="M336" s="20">
        <f t="shared" si="11"/>
        <v>158068</v>
      </c>
      <c r="N336" s="20"/>
      <c r="O336" s="20"/>
      <c r="P336" s="20"/>
      <c r="Q336" s="20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1"/>
      <c r="AH336" s="21"/>
      <c r="AI336" s="21"/>
      <c r="AJ336" s="21"/>
      <c r="AK336" s="21"/>
      <c r="AL336" s="21"/>
      <c r="AM336" s="21"/>
      <c r="AN336" s="21"/>
    </row>
    <row r="337" spans="1:40" s="26" customFormat="1" ht="42" x14ac:dyDescent="0.25">
      <c r="A337" s="22">
        <v>328</v>
      </c>
      <c r="B337" s="17">
        <v>51181506</v>
      </c>
      <c r="C337" s="17"/>
      <c r="D337" s="24" t="s">
        <v>465</v>
      </c>
      <c r="E337" s="18" t="s">
        <v>51</v>
      </c>
      <c r="F337" s="25" t="s">
        <v>52</v>
      </c>
      <c r="G337" s="29">
        <v>1</v>
      </c>
      <c r="H337" s="23" t="s">
        <v>53</v>
      </c>
      <c r="I337" s="22" t="s">
        <v>136</v>
      </c>
      <c r="J337" s="20">
        <f>VLOOKUP(D337,[1]Medicamentos!$D$10:$J$605,7,0)</f>
        <v>24204</v>
      </c>
      <c r="K337" s="20"/>
      <c r="L337" s="20">
        <f t="shared" si="10"/>
        <v>24204</v>
      </c>
      <c r="M337" s="20">
        <f t="shared" si="11"/>
        <v>24204</v>
      </c>
      <c r="N337" s="20"/>
      <c r="O337" s="20"/>
      <c r="P337" s="20"/>
      <c r="Q337" s="20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21"/>
      <c r="AH337" s="21"/>
      <c r="AI337" s="21"/>
      <c r="AJ337" s="21"/>
      <c r="AK337" s="21"/>
      <c r="AL337" s="21"/>
      <c r="AM337" s="21"/>
      <c r="AN337" s="21"/>
    </row>
    <row r="338" spans="1:40" s="26" customFormat="1" ht="42" x14ac:dyDescent="0.25">
      <c r="A338" s="22">
        <v>329</v>
      </c>
      <c r="B338" s="17">
        <v>51181506</v>
      </c>
      <c r="C338" s="17"/>
      <c r="D338" s="24" t="s">
        <v>466</v>
      </c>
      <c r="E338" s="18" t="s">
        <v>51</v>
      </c>
      <c r="F338" s="25" t="s">
        <v>52</v>
      </c>
      <c r="G338" s="29">
        <v>1</v>
      </c>
      <c r="H338" s="23" t="s">
        <v>53</v>
      </c>
      <c r="I338" s="22" t="s">
        <v>136</v>
      </c>
      <c r="J338" s="20">
        <f>VLOOKUP(D338,[1]Medicamentos!$D$10:$J$605,7,0)</f>
        <v>93103</v>
      </c>
      <c r="K338" s="20"/>
      <c r="L338" s="20">
        <f t="shared" si="10"/>
        <v>93103</v>
      </c>
      <c r="M338" s="20">
        <f t="shared" si="11"/>
        <v>93103</v>
      </c>
      <c r="N338" s="20"/>
      <c r="O338" s="20"/>
      <c r="P338" s="20"/>
      <c r="Q338" s="20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  <c r="AH338" s="21"/>
      <c r="AI338" s="21"/>
      <c r="AJ338" s="21"/>
      <c r="AK338" s="21"/>
      <c r="AL338" s="21"/>
      <c r="AM338" s="21"/>
      <c r="AN338" s="21"/>
    </row>
    <row r="339" spans="1:40" s="26" customFormat="1" ht="42" x14ac:dyDescent="0.25">
      <c r="A339" s="22">
        <v>330</v>
      </c>
      <c r="B339" s="17">
        <v>51181506</v>
      </c>
      <c r="C339" s="17"/>
      <c r="D339" s="24" t="s">
        <v>467</v>
      </c>
      <c r="E339" s="18" t="s">
        <v>51</v>
      </c>
      <c r="F339" s="25" t="s">
        <v>52</v>
      </c>
      <c r="G339" s="29">
        <v>1</v>
      </c>
      <c r="H339" s="23" t="s">
        <v>53</v>
      </c>
      <c r="I339" s="22" t="s">
        <v>136</v>
      </c>
      <c r="J339" s="20">
        <f>VLOOKUP(D339,[1]Medicamentos!$D$10:$J$605,7,0)</f>
        <v>27931</v>
      </c>
      <c r="K339" s="20"/>
      <c r="L339" s="20">
        <f t="shared" si="10"/>
        <v>27931</v>
      </c>
      <c r="M339" s="20">
        <f t="shared" si="11"/>
        <v>27931</v>
      </c>
      <c r="N339" s="20"/>
      <c r="O339" s="20"/>
      <c r="P339" s="20"/>
      <c r="Q339" s="20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21"/>
      <c r="AH339" s="21"/>
      <c r="AI339" s="21"/>
      <c r="AJ339" s="21"/>
      <c r="AK339" s="21"/>
      <c r="AL339" s="21"/>
      <c r="AM339" s="21"/>
      <c r="AN339" s="21"/>
    </row>
    <row r="340" spans="1:40" s="26" customFormat="1" ht="42" x14ac:dyDescent="0.25">
      <c r="A340" s="22">
        <v>331</v>
      </c>
      <c r="B340" s="17">
        <v>51181506</v>
      </c>
      <c r="C340" s="17"/>
      <c r="D340" s="24" t="s">
        <v>468</v>
      </c>
      <c r="E340" s="18" t="s">
        <v>51</v>
      </c>
      <c r="F340" s="25"/>
      <c r="G340" s="29">
        <v>1</v>
      </c>
      <c r="H340" s="23" t="s">
        <v>53</v>
      </c>
      <c r="I340" s="22" t="s">
        <v>136</v>
      </c>
      <c r="J340" s="20">
        <f>VLOOKUP(D340,[1]Medicamentos!$D$10:$J$605,7,0)</f>
        <v>21284</v>
      </c>
      <c r="K340" s="20"/>
      <c r="L340" s="20">
        <f t="shared" si="10"/>
        <v>21284</v>
      </c>
      <c r="M340" s="20">
        <f t="shared" si="11"/>
        <v>21284</v>
      </c>
      <c r="N340" s="20"/>
      <c r="O340" s="20"/>
      <c r="P340" s="20"/>
      <c r="Q340" s="20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1"/>
      <c r="AH340" s="21"/>
      <c r="AI340" s="21"/>
      <c r="AJ340" s="21"/>
      <c r="AK340" s="21"/>
      <c r="AL340" s="21"/>
      <c r="AM340" s="21"/>
      <c r="AN340" s="21"/>
    </row>
    <row r="341" spans="1:40" s="26" customFormat="1" ht="42" x14ac:dyDescent="0.25">
      <c r="A341" s="22">
        <v>332</v>
      </c>
      <c r="B341" s="17">
        <v>51181506</v>
      </c>
      <c r="C341" s="17"/>
      <c r="D341" s="24" t="s">
        <v>469</v>
      </c>
      <c r="E341" s="18" t="s">
        <v>51</v>
      </c>
      <c r="F341" s="25"/>
      <c r="G341" s="29">
        <v>1</v>
      </c>
      <c r="H341" s="23" t="s">
        <v>53</v>
      </c>
      <c r="I341" s="22" t="s">
        <v>136</v>
      </c>
      <c r="J341" s="20">
        <f>VLOOKUP(D341,[1]Medicamentos!$D$10:$J$605,7,0)</f>
        <v>21284</v>
      </c>
      <c r="K341" s="20"/>
      <c r="L341" s="20">
        <f t="shared" si="10"/>
        <v>21284</v>
      </c>
      <c r="M341" s="20">
        <f t="shared" si="11"/>
        <v>21284</v>
      </c>
      <c r="N341" s="20"/>
      <c r="O341" s="20"/>
      <c r="P341" s="20"/>
      <c r="Q341" s="20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21"/>
      <c r="AH341" s="21"/>
      <c r="AI341" s="21"/>
      <c r="AJ341" s="21"/>
      <c r="AK341" s="21"/>
      <c r="AL341" s="21"/>
      <c r="AM341" s="21"/>
      <c r="AN341" s="21"/>
    </row>
    <row r="342" spans="1:40" s="26" customFormat="1" ht="42" x14ac:dyDescent="0.25">
      <c r="A342" s="22">
        <v>333</v>
      </c>
      <c r="B342" s="17"/>
      <c r="C342" s="17"/>
      <c r="D342" s="24" t="s">
        <v>470</v>
      </c>
      <c r="E342" s="18" t="s">
        <v>51</v>
      </c>
      <c r="F342" s="25" t="s">
        <v>52</v>
      </c>
      <c r="G342" s="29">
        <v>1</v>
      </c>
      <c r="H342" s="23" t="s">
        <v>53</v>
      </c>
      <c r="I342" s="22" t="s">
        <v>136</v>
      </c>
      <c r="J342" s="20">
        <f>VLOOKUP(D342,[1]Medicamentos!$D$10:$J$605,7,0)</f>
        <v>15679490</v>
      </c>
      <c r="K342" s="20"/>
      <c r="L342" s="20">
        <f t="shared" si="10"/>
        <v>15679490</v>
      </c>
      <c r="M342" s="20">
        <f t="shared" si="11"/>
        <v>15679490</v>
      </c>
      <c r="N342" s="20"/>
      <c r="O342" s="20"/>
      <c r="P342" s="20"/>
      <c r="Q342" s="20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1"/>
      <c r="AI342" s="21"/>
      <c r="AJ342" s="21"/>
      <c r="AK342" s="21"/>
      <c r="AL342" s="21"/>
      <c r="AM342" s="21"/>
      <c r="AN342" s="21"/>
    </row>
    <row r="343" spans="1:40" s="26" customFormat="1" ht="42" x14ac:dyDescent="0.25">
      <c r="A343" s="22">
        <v>334</v>
      </c>
      <c r="B343" s="17">
        <v>51161705</v>
      </c>
      <c r="C343" s="17"/>
      <c r="D343" s="24" t="s">
        <v>471</v>
      </c>
      <c r="E343" s="18" t="s">
        <v>51</v>
      </c>
      <c r="F343" s="25"/>
      <c r="G343" s="29">
        <v>1</v>
      </c>
      <c r="H343" s="23" t="s">
        <v>53</v>
      </c>
      <c r="I343" s="22" t="s">
        <v>136</v>
      </c>
      <c r="J343" s="20">
        <f>VLOOKUP(D343,[1]Medicamentos!$D$10:$J$605,7,0)</f>
        <v>30000</v>
      </c>
      <c r="K343" s="20"/>
      <c r="L343" s="20">
        <f t="shared" si="10"/>
        <v>30000</v>
      </c>
      <c r="M343" s="20">
        <f t="shared" si="11"/>
        <v>30000</v>
      </c>
      <c r="N343" s="20"/>
      <c r="O343" s="20"/>
      <c r="P343" s="20"/>
      <c r="Q343" s="20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1"/>
      <c r="AH343" s="21"/>
      <c r="AI343" s="21"/>
      <c r="AJ343" s="21"/>
      <c r="AK343" s="21"/>
      <c r="AL343" s="21"/>
      <c r="AM343" s="21"/>
      <c r="AN343" s="21"/>
    </row>
    <row r="344" spans="1:40" s="26" customFormat="1" ht="42" x14ac:dyDescent="0.25">
      <c r="A344" s="22">
        <v>335</v>
      </c>
      <c r="B344" s="17">
        <v>51101807</v>
      </c>
      <c r="C344" s="17"/>
      <c r="D344" s="24" t="s">
        <v>472</v>
      </c>
      <c r="E344" s="18" t="s">
        <v>51</v>
      </c>
      <c r="F344" s="25" t="s">
        <v>52</v>
      </c>
      <c r="G344" s="29">
        <v>1</v>
      </c>
      <c r="H344" s="23" t="s">
        <v>53</v>
      </c>
      <c r="I344" s="22" t="s">
        <v>136</v>
      </c>
      <c r="J344" s="20">
        <f>VLOOKUP(D344,[1]Medicamentos!$D$10:$J$605,7,0)</f>
        <v>73944</v>
      </c>
      <c r="K344" s="20"/>
      <c r="L344" s="20">
        <f t="shared" si="10"/>
        <v>73944</v>
      </c>
      <c r="M344" s="20">
        <f t="shared" si="11"/>
        <v>73944</v>
      </c>
      <c r="N344" s="20"/>
      <c r="O344" s="20"/>
      <c r="P344" s="20"/>
      <c r="Q344" s="20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1"/>
      <c r="AI344" s="21"/>
      <c r="AJ344" s="21"/>
      <c r="AK344" s="21"/>
      <c r="AL344" s="21"/>
      <c r="AM344" s="21"/>
      <c r="AN344" s="21"/>
    </row>
    <row r="345" spans="1:40" s="26" customFormat="1" ht="42" x14ac:dyDescent="0.25">
      <c r="A345" s="22">
        <v>336</v>
      </c>
      <c r="B345" s="17">
        <v>51101807</v>
      </c>
      <c r="C345" s="17"/>
      <c r="D345" s="24" t="s">
        <v>473</v>
      </c>
      <c r="E345" s="18" t="s">
        <v>51</v>
      </c>
      <c r="F345" s="25" t="s">
        <v>52</v>
      </c>
      <c r="G345" s="29">
        <v>1</v>
      </c>
      <c r="H345" s="23" t="s">
        <v>53</v>
      </c>
      <c r="I345" s="22" t="s">
        <v>136</v>
      </c>
      <c r="J345" s="20">
        <f>VLOOKUP(D345,[1]Medicamentos!$D$10:$J$605,7,0)</f>
        <v>855848</v>
      </c>
      <c r="K345" s="20"/>
      <c r="L345" s="20">
        <f t="shared" si="10"/>
        <v>855848</v>
      </c>
      <c r="M345" s="20">
        <f t="shared" si="11"/>
        <v>855848</v>
      </c>
      <c r="N345" s="20"/>
      <c r="O345" s="20"/>
      <c r="P345" s="20"/>
      <c r="Q345" s="20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1"/>
      <c r="AH345" s="21"/>
      <c r="AI345" s="21"/>
      <c r="AJ345" s="21"/>
      <c r="AK345" s="21"/>
      <c r="AL345" s="21"/>
      <c r="AM345" s="21"/>
      <c r="AN345" s="21"/>
    </row>
    <row r="346" spans="1:40" s="26" customFormat="1" ht="42" x14ac:dyDescent="0.25">
      <c r="A346" s="22">
        <v>337</v>
      </c>
      <c r="B346" s="17">
        <v>51111806</v>
      </c>
      <c r="C346" s="17"/>
      <c r="D346" s="24" t="s">
        <v>474</v>
      </c>
      <c r="E346" s="18" t="s">
        <v>51</v>
      </c>
      <c r="F346" s="25" t="s">
        <v>52</v>
      </c>
      <c r="G346" s="29">
        <v>1</v>
      </c>
      <c r="H346" s="23" t="s">
        <v>53</v>
      </c>
      <c r="I346" s="22" t="s">
        <v>136</v>
      </c>
      <c r="J346" s="20">
        <f>VLOOKUP(D346,[1]Medicamentos!$D$10:$J$605,7,0)</f>
        <v>213305</v>
      </c>
      <c r="K346" s="20"/>
      <c r="L346" s="20">
        <f t="shared" si="10"/>
        <v>213305</v>
      </c>
      <c r="M346" s="20">
        <f t="shared" si="11"/>
        <v>213305</v>
      </c>
      <c r="N346" s="20"/>
      <c r="O346" s="20"/>
      <c r="P346" s="20"/>
      <c r="Q346" s="20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  <c r="AH346" s="21"/>
      <c r="AI346" s="21"/>
      <c r="AJ346" s="21"/>
      <c r="AK346" s="21"/>
      <c r="AL346" s="21"/>
      <c r="AM346" s="21"/>
      <c r="AN346" s="21"/>
    </row>
    <row r="347" spans="1:40" s="26" customFormat="1" ht="42" x14ac:dyDescent="0.25">
      <c r="A347" s="22">
        <v>338</v>
      </c>
      <c r="B347" s="17">
        <v>51191517</v>
      </c>
      <c r="C347" s="17"/>
      <c r="D347" s="24" t="s">
        <v>475</v>
      </c>
      <c r="E347" s="18" t="s">
        <v>51</v>
      </c>
      <c r="F347" s="25"/>
      <c r="G347" s="29">
        <v>1</v>
      </c>
      <c r="H347" s="23" t="s">
        <v>53</v>
      </c>
      <c r="I347" s="22" t="s">
        <v>136</v>
      </c>
      <c r="J347" s="20">
        <f>VLOOKUP(D347,[1]Medicamentos!$D$10:$J$605,7,0)</f>
        <v>30345</v>
      </c>
      <c r="K347" s="20"/>
      <c r="L347" s="20">
        <f t="shared" si="10"/>
        <v>30345</v>
      </c>
      <c r="M347" s="20">
        <f t="shared" si="11"/>
        <v>30345</v>
      </c>
      <c r="N347" s="20"/>
      <c r="O347" s="20"/>
      <c r="P347" s="20"/>
      <c r="Q347" s="20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1"/>
      <c r="AH347" s="21"/>
      <c r="AI347" s="21"/>
      <c r="AJ347" s="21"/>
      <c r="AK347" s="21"/>
      <c r="AL347" s="21"/>
      <c r="AM347" s="21"/>
      <c r="AN347" s="21"/>
    </row>
    <row r="348" spans="1:40" s="26" customFormat="1" ht="42" x14ac:dyDescent="0.25">
      <c r="A348" s="22">
        <v>339</v>
      </c>
      <c r="B348" s="17">
        <v>511217</v>
      </c>
      <c r="C348" s="17"/>
      <c r="D348" s="24" t="s">
        <v>476</v>
      </c>
      <c r="E348" s="18" t="s">
        <v>51</v>
      </c>
      <c r="F348" s="25" t="s">
        <v>52</v>
      </c>
      <c r="G348" s="29">
        <v>1</v>
      </c>
      <c r="H348" s="23" t="s">
        <v>53</v>
      </c>
      <c r="I348" s="22" t="s">
        <v>136</v>
      </c>
      <c r="J348" s="20">
        <f>VLOOKUP(D348,[1]Medicamentos!$D$10:$J$605,7,0)</f>
        <v>1172</v>
      </c>
      <c r="K348" s="20"/>
      <c r="L348" s="20">
        <f t="shared" si="10"/>
        <v>1172</v>
      </c>
      <c r="M348" s="20">
        <f t="shared" si="11"/>
        <v>1172</v>
      </c>
      <c r="N348" s="20"/>
      <c r="O348" s="20"/>
      <c r="P348" s="20"/>
      <c r="Q348" s="20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1"/>
      <c r="AI348" s="21"/>
      <c r="AJ348" s="21"/>
      <c r="AK348" s="21"/>
      <c r="AL348" s="21"/>
      <c r="AM348" s="21"/>
      <c r="AN348" s="21"/>
    </row>
    <row r="349" spans="1:40" s="26" customFormat="1" ht="42" x14ac:dyDescent="0.25">
      <c r="A349" s="22">
        <v>340</v>
      </c>
      <c r="B349" s="17">
        <v>51101717</v>
      </c>
      <c r="C349" s="17"/>
      <c r="D349" s="24" t="s">
        <v>477</v>
      </c>
      <c r="E349" s="18" t="s">
        <v>51</v>
      </c>
      <c r="F349" s="25" t="s">
        <v>52</v>
      </c>
      <c r="G349" s="29">
        <v>1</v>
      </c>
      <c r="H349" s="23" t="s">
        <v>53</v>
      </c>
      <c r="I349" s="22" t="s">
        <v>136</v>
      </c>
      <c r="J349" s="20">
        <f>VLOOKUP(D349,[1]Medicamentos!$D$10:$J$605,7,0)</f>
        <v>2709</v>
      </c>
      <c r="K349" s="20"/>
      <c r="L349" s="20">
        <f t="shared" si="10"/>
        <v>2709</v>
      </c>
      <c r="M349" s="20">
        <f t="shared" si="11"/>
        <v>2709</v>
      </c>
      <c r="N349" s="20"/>
      <c r="O349" s="20"/>
      <c r="P349" s="20"/>
      <c r="Q349" s="20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21"/>
      <c r="AI349" s="21"/>
      <c r="AJ349" s="21"/>
      <c r="AK349" s="21"/>
      <c r="AL349" s="21"/>
      <c r="AM349" s="21"/>
      <c r="AN349" s="21"/>
    </row>
    <row r="350" spans="1:40" s="26" customFormat="1" ht="42" x14ac:dyDescent="0.25">
      <c r="A350" s="22">
        <v>341</v>
      </c>
      <c r="B350" s="17">
        <v>51111616</v>
      </c>
      <c r="C350" s="17"/>
      <c r="D350" s="24" t="s">
        <v>478</v>
      </c>
      <c r="E350" s="18" t="s">
        <v>51</v>
      </c>
      <c r="F350" s="25"/>
      <c r="G350" s="29">
        <v>1</v>
      </c>
      <c r="H350" s="23" t="s">
        <v>53</v>
      </c>
      <c r="I350" s="22" t="s">
        <v>136</v>
      </c>
      <c r="J350" s="20">
        <f>VLOOKUP(D350,[1]Medicamentos!$D$10:$J$605,7,0)</f>
        <v>4823</v>
      </c>
      <c r="K350" s="20"/>
      <c r="L350" s="20">
        <f t="shared" ref="L350:L413" si="12">J350+K350</f>
        <v>4823</v>
      </c>
      <c r="M350" s="20">
        <f t="shared" ref="M350:M413" si="13">L350*G350</f>
        <v>4823</v>
      </c>
      <c r="N350" s="20"/>
      <c r="O350" s="20"/>
      <c r="P350" s="20"/>
      <c r="Q350" s="20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1"/>
      <c r="AH350" s="21"/>
      <c r="AI350" s="21"/>
      <c r="AJ350" s="21"/>
      <c r="AK350" s="21"/>
      <c r="AL350" s="21"/>
      <c r="AM350" s="21"/>
      <c r="AN350" s="21"/>
    </row>
    <row r="351" spans="1:40" s="26" customFormat="1" ht="42" x14ac:dyDescent="0.25">
      <c r="A351" s="22">
        <v>342</v>
      </c>
      <c r="B351" s="17">
        <v>51142934</v>
      </c>
      <c r="C351" s="17"/>
      <c r="D351" s="24" t="s">
        <v>479</v>
      </c>
      <c r="E351" s="18" t="s">
        <v>51</v>
      </c>
      <c r="F351" s="25" t="s">
        <v>52</v>
      </c>
      <c r="G351" s="29">
        <v>1</v>
      </c>
      <c r="H351" s="23" t="s">
        <v>53</v>
      </c>
      <c r="I351" s="22" t="s">
        <v>136</v>
      </c>
      <c r="J351" s="20">
        <f>VLOOKUP(D351,[1]Medicamentos!$D$10:$J$605,7,0)</f>
        <v>2981290</v>
      </c>
      <c r="K351" s="20"/>
      <c r="L351" s="20">
        <f t="shared" si="12"/>
        <v>2981290</v>
      </c>
      <c r="M351" s="20">
        <f t="shared" si="13"/>
        <v>2981290</v>
      </c>
      <c r="N351" s="20"/>
      <c r="O351" s="20"/>
      <c r="P351" s="20"/>
      <c r="Q351" s="20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1"/>
      <c r="AH351" s="21"/>
      <c r="AI351" s="21"/>
      <c r="AJ351" s="21"/>
      <c r="AK351" s="21"/>
      <c r="AL351" s="21"/>
      <c r="AM351" s="21"/>
      <c r="AN351" s="21"/>
    </row>
    <row r="352" spans="1:40" s="26" customFormat="1" ht="42" x14ac:dyDescent="0.25">
      <c r="A352" s="22">
        <v>343</v>
      </c>
      <c r="B352" s="17">
        <v>51101811</v>
      </c>
      <c r="C352" s="17"/>
      <c r="D352" s="24" t="s">
        <v>480</v>
      </c>
      <c r="E352" s="18" t="s">
        <v>51</v>
      </c>
      <c r="F352" s="25"/>
      <c r="G352" s="29">
        <v>1</v>
      </c>
      <c r="H352" s="23" t="s">
        <v>53</v>
      </c>
      <c r="I352" s="22" t="s">
        <v>136</v>
      </c>
      <c r="J352" s="20">
        <f>VLOOKUP(D352,[1]Medicamentos!$D$10:$J$605,7,0)</f>
        <v>345</v>
      </c>
      <c r="K352" s="20"/>
      <c r="L352" s="20">
        <f t="shared" si="12"/>
        <v>345</v>
      </c>
      <c r="M352" s="20">
        <f t="shared" si="13"/>
        <v>345</v>
      </c>
      <c r="N352" s="20"/>
      <c r="O352" s="20"/>
      <c r="P352" s="20"/>
      <c r="Q352" s="20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21"/>
      <c r="AI352" s="21"/>
      <c r="AJ352" s="21"/>
      <c r="AK352" s="21"/>
      <c r="AL352" s="21"/>
      <c r="AM352" s="21"/>
      <c r="AN352" s="21"/>
    </row>
    <row r="353" spans="1:40" s="26" customFormat="1" ht="42" x14ac:dyDescent="0.25">
      <c r="A353" s="22">
        <v>344</v>
      </c>
      <c r="B353" s="17">
        <v>51142123</v>
      </c>
      <c r="C353" s="17"/>
      <c r="D353" s="24" t="s">
        <v>481</v>
      </c>
      <c r="E353" s="18" t="s">
        <v>51</v>
      </c>
      <c r="F353" s="25"/>
      <c r="G353" s="29">
        <v>1</v>
      </c>
      <c r="H353" s="23" t="s">
        <v>53</v>
      </c>
      <c r="I353" s="22" t="s">
        <v>136</v>
      </c>
      <c r="J353" s="20">
        <f>VLOOKUP(D353,[1]Medicamentos!$D$10:$J$605,7,0)</f>
        <v>4534</v>
      </c>
      <c r="K353" s="20"/>
      <c r="L353" s="20">
        <f t="shared" si="12"/>
        <v>4534</v>
      </c>
      <c r="M353" s="20">
        <f t="shared" si="13"/>
        <v>4534</v>
      </c>
      <c r="N353" s="20"/>
      <c r="O353" s="20"/>
      <c r="P353" s="20"/>
      <c r="Q353" s="20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1"/>
      <c r="AH353" s="21"/>
      <c r="AI353" s="21"/>
      <c r="AJ353" s="21"/>
      <c r="AK353" s="21"/>
      <c r="AL353" s="21"/>
      <c r="AM353" s="21"/>
      <c r="AN353" s="21"/>
    </row>
    <row r="354" spans="1:40" s="26" customFormat="1" ht="42" x14ac:dyDescent="0.25">
      <c r="A354" s="22">
        <v>345</v>
      </c>
      <c r="B354" s="17">
        <v>51151823</v>
      </c>
      <c r="C354" s="17"/>
      <c r="D354" s="24" t="s">
        <v>482</v>
      </c>
      <c r="E354" s="18" t="s">
        <v>51</v>
      </c>
      <c r="F354" s="25"/>
      <c r="G354" s="29">
        <v>1</v>
      </c>
      <c r="H354" s="23" t="s">
        <v>53</v>
      </c>
      <c r="I354" s="22" t="s">
        <v>136</v>
      </c>
      <c r="J354" s="20">
        <f>VLOOKUP(D354,[1]Medicamentos!$D$10:$J$605,7,0)</f>
        <v>1697</v>
      </c>
      <c r="K354" s="20"/>
      <c r="L354" s="20">
        <f t="shared" si="12"/>
        <v>1697</v>
      </c>
      <c r="M354" s="20">
        <f t="shared" si="13"/>
        <v>1697</v>
      </c>
      <c r="N354" s="20"/>
      <c r="O354" s="20"/>
      <c r="P354" s="20"/>
      <c r="Q354" s="20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1"/>
      <c r="AH354" s="21"/>
      <c r="AI354" s="21"/>
      <c r="AJ354" s="21"/>
      <c r="AK354" s="21"/>
      <c r="AL354" s="21"/>
      <c r="AM354" s="21"/>
      <c r="AN354" s="21"/>
    </row>
    <row r="355" spans="1:40" s="26" customFormat="1" ht="42" x14ac:dyDescent="0.25">
      <c r="A355" s="22">
        <v>346</v>
      </c>
      <c r="B355" s="17">
        <v>51191602</v>
      </c>
      <c r="C355" s="17"/>
      <c r="D355" s="24" t="s">
        <v>483</v>
      </c>
      <c r="E355" s="18" t="s">
        <v>51</v>
      </c>
      <c r="F355" s="25" t="s">
        <v>52</v>
      </c>
      <c r="G355" s="29">
        <v>1</v>
      </c>
      <c r="H355" s="23" t="s">
        <v>53</v>
      </c>
      <c r="I355" s="22" t="s">
        <v>136</v>
      </c>
      <c r="J355" s="20">
        <f>VLOOKUP(D355,[1]Medicamentos!$D$10:$J$605,7,0)</f>
        <v>1264</v>
      </c>
      <c r="K355" s="20"/>
      <c r="L355" s="20">
        <f t="shared" si="12"/>
        <v>1264</v>
      </c>
      <c r="M355" s="20">
        <f t="shared" si="13"/>
        <v>1264</v>
      </c>
      <c r="N355" s="20"/>
      <c r="O355" s="20"/>
      <c r="P355" s="20"/>
      <c r="Q355" s="20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/>
      <c r="AH355" s="21"/>
      <c r="AI355" s="21"/>
      <c r="AJ355" s="21"/>
      <c r="AK355" s="21"/>
      <c r="AL355" s="21"/>
      <c r="AM355" s="21"/>
      <c r="AN355" s="21"/>
    </row>
    <row r="356" spans="1:40" s="26" customFormat="1" ht="42" x14ac:dyDescent="0.25">
      <c r="A356" s="22">
        <v>347</v>
      </c>
      <c r="B356" s="17">
        <v>51191602</v>
      </c>
      <c r="C356" s="17"/>
      <c r="D356" s="24" t="s">
        <v>484</v>
      </c>
      <c r="E356" s="18" t="s">
        <v>51</v>
      </c>
      <c r="F356" s="25"/>
      <c r="G356" s="29">
        <v>1</v>
      </c>
      <c r="H356" s="23" t="s">
        <v>53</v>
      </c>
      <c r="I356" s="22" t="s">
        <v>136</v>
      </c>
      <c r="J356" s="20">
        <f>VLOOKUP(D356,[1]Medicamentos!$D$10:$J$605,7,0)</f>
        <v>7229</v>
      </c>
      <c r="K356" s="20"/>
      <c r="L356" s="20">
        <f t="shared" si="12"/>
        <v>7229</v>
      </c>
      <c r="M356" s="20">
        <f t="shared" si="13"/>
        <v>7229</v>
      </c>
      <c r="N356" s="20"/>
      <c r="O356" s="20"/>
      <c r="P356" s="20"/>
      <c r="Q356" s="20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1"/>
      <c r="AH356" s="21"/>
      <c r="AI356" s="21"/>
      <c r="AJ356" s="21"/>
      <c r="AK356" s="21"/>
      <c r="AL356" s="21"/>
      <c r="AM356" s="21"/>
      <c r="AN356" s="21"/>
    </row>
    <row r="357" spans="1:40" s="26" customFormat="1" ht="42" x14ac:dyDescent="0.25">
      <c r="A357" s="22">
        <v>348</v>
      </c>
      <c r="B357" s="17">
        <v>51171605</v>
      </c>
      <c r="C357" s="17"/>
      <c r="D357" s="24" t="s">
        <v>485</v>
      </c>
      <c r="E357" s="18" t="s">
        <v>51</v>
      </c>
      <c r="F357" s="25"/>
      <c r="G357" s="29">
        <v>1</v>
      </c>
      <c r="H357" s="23" t="s">
        <v>53</v>
      </c>
      <c r="I357" s="22" t="s">
        <v>136</v>
      </c>
      <c r="J357" s="20">
        <f>VLOOKUP(D357,[1]Medicamentos!$D$10:$J$605,7,0)</f>
        <v>3591</v>
      </c>
      <c r="K357" s="20"/>
      <c r="L357" s="20">
        <f t="shared" si="12"/>
        <v>3591</v>
      </c>
      <c r="M357" s="20">
        <f t="shared" si="13"/>
        <v>3591</v>
      </c>
      <c r="N357" s="20"/>
      <c r="O357" s="20"/>
      <c r="P357" s="20"/>
      <c r="Q357" s="20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21"/>
      <c r="AH357" s="21"/>
      <c r="AI357" s="21"/>
      <c r="AJ357" s="21"/>
      <c r="AK357" s="21"/>
      <c r="AL357" s="21"/>
      <c r="AM357" s="21"/>
      <c r="AN357" s="21"/>
    </row>
    <row r="358" spans="1:40" s="26" customFormat="1" ht="42" x14ac:dyDescent="0.25">
      <c r="A358" s="22">
        <v>349</v>
      </c>
      <c r="B358" s="17">
        <v>51102310</v>
      </c>
      <c r="C358" s="17"/>
      <c r="D358" s="24" t="s">
        <v>486</v>
      </c>
      <c r="E358" s="18" t="s">
        <v>51</v>
      </c>
      <c r="F358" s="25"/>
      <c r="G358" s="29">
        <v>1</v>
      </c>
      <c r="H358" s="23" t="s">
        <v>53</v>
      </c>
      <c r="I358" s="22" t="s">
        <v>136</v>
      </c>
      <c r="J358" s="20">
        <f>VLOOKUP(D358,[1]Medicamentos!$D$10:$J$605,7,0)</f>
        <v>2540</v>
      </c>
      <c r="K358" s="20"/>
      <c r="L358" s="20">
        <f t="shared" si="12"/>
        <v>2540</v>
      </c>
      <c r="M358" s="20">
        <f t="shared" si="13"/>
        <v>2540</v>
      </c>
      <c r="N358" s="20"/>
      <c r="O358" s="20"/>
      <c r="P358" s="20"/>
      <c r="Q358" s="20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1"/>
      <c r="AH358" s="21"/>
      <c r="AI358" s="21"/>
      <c r="AJ358" s="21"/>
      <c r="AK358" s="21"/>
      <c r="AL358" s="21"/>
      <c r="AM358" s="21"/>
      <c r="AN358" s="21"/>
    </row>
    <row r="359" spans="1:40" s="26" customFormat="1" ht="42" x14ac:dyDescent="0.25">
      <c r="A359" s="22">
        <v>350</v>
      </c>
      <c r="B359" s="17">
        <v>51102310</v>
      </c>
      <c r="C359" s="17"/>
      <c r="D359" s="24" t="s">
        <v>487</v>
      </c>
      <c r="E359" s="18" t="s">
        <v>51</v>
      </c>
      <c r="F359" s="25"/>
      <c r="G359" s="29">
        <v>1</v>
      </c>
      <c r="H359" s="23" t="s">
        <v>53</v>
      </c>
      <c r="I359" s="22" t="s">
        <v>136</v>
      </c>
      <c r="J359" s="20">
        <f>VLOOKUP(D359,[1]Medicamentos!$D$10:$J$605,7,0)</f>
        <v>36276</v>
      </c>
      <c r="K359" s="20"/>
      <c r="L359" s="20">
        <f t="shared" si="12"/>
        <v>36276</v>
      </c>
      <c r="M359" s="20">
        <f t="shared" si="13"/>
        <v>36276</v>
      </c>
      <c r="N359" s="20"/>
      <c r="O359" s="20"/>
      <c r="P359" s="20"/>
      <c r="Q359" s="20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21"/>
      <c r="AH359" s="21"/>
      <c r="AI359" s="21"/>
      <c r="AJ359" s="21"/>
      <c r="AK359" s="21"/>
      <c r="AL359" s="21"/>
      <c r="AM359" s="21"/>
      <c r="AN359" s="21"/>
    </row>
    <row r="360" spans="1:40" s="26" customFormat="1" ht="42" x14ac:dyDescent="0.25">
      <c r="A360" s="22">
        <v>351</v>
      </c>
      <c r="B360" s="17">
        <v>51102310</v>
      </c>
      <c r="C360" s="17"/>
      <c r="D360" s="24" t="s">
        <v>488</v>
      </c>
      <c r="E360" s="18" t="s">
        <v>51</v>
      </c>
      <c r="F360" s="25"/>
      <c r="G360" s="29">
        <v>1</v>
      </c>
      <c r="H360" s="23" t="s">
        <v>53</v>
      </c>
      <c r="I360" s="22" t="s">
        <v>136</v>
      </c>
      <c r="J360" s="20">
        <f>VLOOKUP(D360,[1]Medicamentos!$D$10:$J$605,7,0)</f>
        <v>694</v>
      </c>
      <c r="K360" s="20"/>
      <c r="L360" s="20">
        <f t="shared" si="12"/>
        <v>694</v>
      </c>
      <c r="M360" s="20">
        <f t="shared" si="13"/>
        <v>694</v>
      </c>
      <c r="N360" s="20"/>
      <c r="O360" s="20"/>
      <c r="P360" s="20"/>
      <c r="Q360" s="20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21"/>
      <c r="AH360" s="21"/>
      <c r="AI360" s="21"/>
      <c r="AJ360" s="21"/>
      <c r="AK360" s="21"/>
      <c r="AL360" s="21"/>
      <c r="AM360" s="21"/>
      <c r="AN360" s="21"/>
    </row>
    <row r="361" spans="1:40" s="26" customFormat="1" ht="42" x14ac:dyDescent="0.25">
      <c r="A361" s="22">
        <v>352</v>
      </c>
      <c r="B361" s="17">
        <v>51141504</v>
      </c>
      <c r="C361" s="17"/>
      <c r="D361" s="24" t="s">
        <v>489</v>
      </c>
      <c r="E361" s="18" t="s">
        <v>51</v>
      </c>
      <c r="F361" s="25"/>
      <c r="G361" s="29">
        <v>1</v>
      </c>
      <c r="H361" s="23" t="s">
        <v>53</v>
      </c>
      <c r="I361" s="22" t="s">
        <v>136</v>
      </c>
      <c r="J361" s="20">
        <f>VLOOKUP(D361,[1]Medicamentos!$D$10:$J$605,7,0)</f>
        <v>1510</v>
      </c>
      <c r="K361" s="20"/>
      <c r="L361" s="20">
        <f t="shared" si="12"/>
        <v>1510</v>
      </c>
      <c r="M361" s="20">
        <f t="shared" si="13"/>
        <v>1510</v>
      </c>
      <c r="N361" s="20"/>
      <c r="O361" s="20"/>
      <c r="P361" s="20"/>
      <c r="Q361" s="20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21"/>
      <c r="AH361" s="21"/>
      <c r="AI361" s="21"/>
      <c r="AJ361" s="21"/>
      <c r="AK361" s="21"/>
      <c r="AL361" s="21"/>
      <c r="AM361" s="21"/>
      <c r="AN361" s="21"/>
    </row>
    <row r="362" spans="1:40" s="26" customFormat="1" ht="42" x14ac:dyDescent="0.25">
      <c r="A362" s="22">
        <v>353</v>
      </c>
      <c r="B362" s="17">
        <v>51111616</v>
      </c>
      <c r="C362" s="17"/>
      <c r="D362" s="24" t="s">
        <v>490</v>
      </c>
      <c r="E362" s="18" t="s">
        <v>51</v>
      </c>
      <c r="F362" s="25" t="s">
        <v>52</v>
      </c>
      <c r="G362" s="29">
        <v>1</v>
      </c>
      <c r="H362" s="23" t="s">
        <v>53</v>
      </c>
      <c r="I362" s="22" t="s">
        <v>136</v>
      </c>
      <c r="J362" s="20">
        <f>VLOOKUP(D362,[1]Medicamentos!$D$10:$J$605,7,0)</f>
        <v>399</v>
      </c>
      <c r="K362" s="20"/>
      <c r="L362" s="20">
        <f t="shared" si="12"/>
        <v>399</v>
      </c>
      <c r="M362" s="20">
        <f t="shared" si="13"/>
        <v>399</v>
      </c>
      <c r="N362" s="20"/>
      <c r="O362" s="20"/>
      <c r="P362" s="20"/>
      <c r="Q362" s="20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21"/>
      <c r="AH362" s="21"/>
      <c r="AI362" s="21"/>
      <c r="AJ362" s="21"/>
      <c r="AK362" s="21"/>
      <c r="AL362" s="21"/>
      <c r="AM362" s="21"/>
      <c r="AN362" s="21"/>
    </row>
    <row r="363" spans="1:40" s="26" customFormat="1" ht="42" x14ac:dyDescent="0.25">
      <c r="A363" s="22">
        <v>354</v>
      </c>
      <c r="B363" s="17">
        <v>51111820</v>
      </c>
      <c r="C363" s="17"/>
      <c r="D363" s="24" t="s">
        <v>491</v>
      </c>
      <c r="E363" s="18" t="s">
        <v>51</v>
      </c>
      <c r="F363" s="25" t="s">
        <v>52</v>
      </c>
      <c r="G363" s="29">
        <v>1</v>
      </c>
      <c r="H363" s="23" t="s">
        <v>53</v>
      </c>
      <c r="I363" s="22" t="s">
        <v>136</v>
      </c>
      <c r="J363" s="20">
        <f>VLOOKUP(D363,[1]Medicamentos!$D$10:$J$605,7,0)</f>
        <v>340538</v>
      </c>
      <c r="K363" s="20"/>
      <c r="L363" s="20">
        <f t="shared" si="12"/>
        <v>340538</v>
      </c>
      <c r="M363" s="20">
        <f t="shared" si="13"/>
        <v>340538</v>
      </c>
      <c r="N363" s="20"/>
      <c r="O363" s="20"/>
      <c r="P363" s="20"/>
      <c r="Q363" s="20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  <c r="AF363" s="21"/>
      <c r="AG363" s="21"/>
      <c r="AH363" s="21"/>
      <c r="AI363" s="21"/>
      <c r="AJ363" s="21"/>
      <c r="AK363" s="21"/>
      <c r="AL363" s="21"/>
      <c r="AM363" s="21"/>
      <c r="AN363" s="21"/>
    </row>
    <row r="364" spans="1:40" s="26" customFormat="1" ht="42" x14ac:dyDescent="0.25">
      <c r="A364" s="22">
        <v>355</v>
      </c>
      <c r="B364" s="17">
        <v>51111807</v>
      </c>
      <c r="C364" s="17"/>
      <c r="D364" s="24" t="s">
        <v>492</v>
      </c>
      <c r="E364" s="18" t="s">
        <v>51</v>
      </c>
      <c r="F364" s="25" t="s">
        <v>52</v>
      </c>
      <c r="G364" s="29">
        <v>1</v>
      </c>
      <c r="H364" s="23" t="s">
        <v>53</v>
      </c>
      <c r="I364" s="22" t="s">
        <v>136</v>
      </c>
      <c r="J364" s="20">
        <f>VLOOKUP(D364,[1]Medicamentos!$D$10:$J$605,7,0)</f>
        <v>754</v>
      </c>
      <c r="K364" s="20"/>
      <c r="L364" s="20">
        <f t="shared" si="12"/>
        <v>754</v>
      </c>
      <c r="M364" s="20">
        <f t="shared" si="13"/>
        <v>754</v>
      </c>
      <c r="N364" s="20"/>
      <c r="O364" s="20"/>
      <c r="P364" s="20"/>
      <c r="Q364" s="20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1"/>
      <c r="AH364" s="21"/>
      <c r="AI364" s="21"/>
      <c r="AJ364" s="21"/>
      <c r="AK364" s="21"/>
      <c r="AL364" s="21"/>
      <c r="AM364" s="21"/>
      <c r="AN364" s="21"/>
    </row>
    <row r="365" spans="1:40" s="26" customFormat="1" ht="42" x14ac:dyDescent="0.25">
      <c r="A365" s="22">
        <v>356</v>
      </c>
      <c r="B365" s="17">
        <v>51111807</v>
      </c>
      <c r="C365" s="17"/>
      <c r="D365" s="24" t="s">
        <v>493</v>
      </c>
      <c r="E365" s="18" t="s">
        <v>51</v>
      </c>
      <c r="F365" s="25" t="s">
        <v>52</v>
      </c>
      <c r="G365" s="29">
        <v>1</v>
      </c>
      <c r="H365" s="23" t="s">
        <v>53</v>
      </c>
      <c r="I365" s="22" t="s">
        <v>136</v>
      </c>
      <c r="J365" s="20">
        <f>VLOOKUP(D365,[1]Medicamentos!$D$10:$J$605,7,0)</f>
        <v>1148972</v>
      </c>
      <c r="K365" s="20"/>
      <c r="L365" s="20">
        <f t="shared" si="12"/>
        <v>1148972</v>
      </c>
      <c r="M365" s="20">
        <f t="shared" si="13"/>
        <v>1148972</v>
      </c>
      <c r="N365" s="20"/>
      <c r="O365" s="20"/>
      <c r="P365" s="20"/>
      <c r="Q365" s="20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  <c r="AE365" s="21"/>
      <c r="AF365" s="21"/>
      <c r="AG365" s="21"/>
      <c r="AH365" s="21"/>
      <c r="AI365" s="21"/>
      <c r="AJ365" s="21"/>
      <c r="AK365" s="21"/>
      <c r="AL365" s="21"/>
      <c r="AM365" s="21"/>
      <c r="AN365" s="21"/>
    </row>
    <row r="366" spans="1:40" s="26" customFormat="1" ht="42" x14ac:dyDescent="0.25">
      <c r="A366" s="22">
        <v>357</v>
      </c>
      <c r="B366" s="17">
        <v>51111807</v>
      </c>
      <c r="C366" s="17"/>
      <c r="D366" s="24" t="s">
        <v>494</v>
      </c>
      <c r="E366" s="18" t="s">
        <v>51</v>
      </c>
      <c r="F366" s="25" t="s">
        <v>52</v>
      </c>
      <c r="G366" s="29">
        <v>1</v>
      </c>
      <c r="H366" s="23" t="s">
        <v>53</v>
      </c>
      <c r="I366" s="22" t="s">
        <v>136</v>
      </c>
      <c r="J366" s="20">
        <f>VLOOKUP(D366,[1]Medicamentos!$D$10:$J$605,7,0)</f>
        <v>172414</v>
      </c>
      <c r="K366" s="20"/>
      <c r="L366" s="20">
        <f t="shared" si="12"/>
        <v>172414</v>
      </c>
      <c r="M366" s="20">
        <f t="shared" si="13"/>
        <v>172414</v>
      </c>
      <c r="N366" s="20"/>
      <c r="O366" s="20"/>
      <c r="P366" s="20"/>
      <c r="Q366" s="20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21"/>
      <c r="AI366" s="21"/>
      <c r="AJ366" s="21"/>
      <c r="AK366" s="21"/>
      <c r="AL366" s="21"/>
      <c r="AM366" s="21"/>
      <c r="AN366" s="21"/>
    </row>
    <row r="367" spans="1:40" s="26" customFormat="1" ht="42" x14ac:dyDescent="0.25">
      <c r="A367" s="22">
        <v>358</v>
      </c>
      <c r="B367" s="17">
        <v>51141518</v>
      </c>
      <c r="C367" s="17"/>
      <c r="D367" s="24" t="s">
        <v>495</v>
      </c>
      <c r="E367" s="18" t="s">
        <v>51</v>
      </c>
      <c r="F367" s="25" t="s">
        <v>52</v>
      </c>
      <c r="G367" s="29">
        <v>1</v>
      </c>
      <c r="H367" s="23" t="s">
        <v>53</v>
      </c>
      <c r="I367" s="22" t="s">
        <v>136</v>
      </c>
      <c r="J367" s="20">
        <f>VLOOKUP(D367,[1]Medicamentos!$D$10:$J$605,7,0)</f>
        <v>2297945</v>
      </c>
      <c r="K367" s="20"/>
      <c r="L367" s="20">
        <f t="shared" si="12"/>
        <v>2297945</v>
      </c>
      <c r="M367" s="20">
        <f t="shared" si="13"/>
        <v>2297945</v>
      </c>
      <c r="N367" s="20"/>
      <c r="O367" s="20"/>
      <c r="P367" s="20"/>
      <c r="Q367" s="20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  <c r="AG367" s="21"/>
      <c r="AH367" s="21"/>
      <c r="AI367" s="21"/>
      <c r="AJ367" s="21"/>
      <c r="AK367" s="21"/>
      <c r="AL367" s="21"/>
      <c r="AM367" s="21"/>
      <c r="AN367" s="21"/>
    </row>
    <row r="368" spans="1:40" s="26" customFormat="1" ht="42" x14ac:dyDescent="0.25">
      <c r="A368" s="22">
        <v>359</v>
      </c>
      <c r="B368" s="17">
        <v>51101538</v>
      </c>
      <c r="C368" s="17"/>
      <c r="D368" s="24" t="s">
        <v>496</v>
      </c>
      <c r="E368" s="18" t="s">
        <v>51</v>
      </c>
      <c r="F368" s="25"/>
      <c r="G368" s="29">
        <v>1</v>
      </c>
      <c r="H368" s="23" t="s">
        <v>53</v>
      </c>
      <c r="I368" s="22" t="s">
        <v>136</v>
      </c>
      <c r="J368" s="20">
        <f>VLOOKUP(D368,[1]Medicamentos!$D$10:$J$605,7,0)</f>
        <v>27207</v>
      </c>
      <c r="K368" s="20"/>
      <c r="L368" s="20">
        <f t="shared" si="12"/>
        <v>27207</v>
      </c>
      <c r="M368" s="20">
        <f t="shared" si="13"/>
        <v>27207</v>
      </c>
      <c r="N368" s="20"/>
      <c r="O368" s="20"/>
      <c r="P368" s="20"/>
      <c r="Q368" s="20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21"/>
      <c r="AH368" s="21"/>
      <c r="AI368" s="21"/>
      <c r="AJ368" s="21"/>
      <c r="AK368" s="21"/>
      <c r="AL368" s="21"/>
      <c r="AM368" s="21"/>
      <c r="AN368" s="21"/>
    </row>
    <row r="369" spans="1:40" s="26" customFormat="1" ht="42" x14ac:dyDescent="0.25">
      <c r="A369" s="22">
        <v>360</v>
      </c>
      <c r="B369" s="17">
        <v>51101538</v>
      </c>
      <c r="C369" s="17"/>
      <c r="D369" s="24" t="s">
        <v>497</v>
      </c>
      <c r="E369" s="18" t="s">
        <v>51</v>
      </c>
      <c r="F369" s="25"/>
      <c r="G369" s="29">
        <v>1</v>
      </c>
      <c r="H369" s="23" t="s">
        <v>53</v>
      </c>
      <c r="I369" s="22" t="s">
        <v>136</v>
      </c>
      <c r="J369" s="20">
        <f>VLOOKUP(D369,[1]Medicamentos!$D$10:$J$605,7,0)</f>
        <v>1128</v>
      </c>
      <c r="K369" s="20"/>
      <c r="L369" s="20">
        <f t="shared" si="12"/>
        <v>1128</v>
      </c>
      <c r="M369" s="20">
        <f t="shared" si="13"/>
        <v>1128</v>
      </c>
      <c r="N369" s="20"/>
      <c r="O369" s="20"/>
      <c r="P369" s="20"/>
      <c r="Q369" s="20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21"/>
      <c r="AH369" s="21"/>
      <c r="AI369" s="21"/>
      <c r="AJ369" s="21"/>
      <c r="AK369" s="21"/>
      <c r="AL369" s="21"/>
      <c r="AM369" s="21"/>
      <c r="AN369" s="21"/>
    </row>
    <row r="370" spans="1:40" s="26" customFormat="1" ht="42" x14ac:dyDescent="0.25">
      <c r="A370" s="22">
        <v>361</v>
      </c>
      <c r="B370" s="17">
        <v>51141711</v>
      </c>
      <c r="C370" s="17"/>
      <c r="D370" s="24" t="s">
        <v>498</v>
      </c>
      <c r="E370" s="18" t="s">
        <v>51</v>
      </c>
      <c r="F370" s="25"/>
      <c r="G370" s="29">
        <v>1</v>
      </c>
      <c r="H370" s="23" t="s">
        <v>53</v>
      </c>
      <c r="I370" s="22" t="s">
        <v>136</v>
      </c>
      <c r="J370" s="20">
        <f>VLOOKUP(D370,[1]Medicamentos!$D$10:$J$605,7,0)</f>
        <v>1160</v>
      </c>
      <c r="K370" s="20"/>
      <c r="L370" s="20">
        <f t="shared" si="12"/>
        <v>1160</v>
      </c>
      <c r="M370" s="20">
        <f t="shared" si="13"/>
        <v>1160</v>
      </c>
      <c r="N370" s="20"/>
      <c r="O370" s="20"/>
      <c r="P370" s="20"/>
      <c r="Q370" s="20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  <c r="AG370" s="21"/>
      <c r="AH370" s="21"/>
      <c r="AI370" s="21"/>
      <c r="AJ370" s="21"/>
      <c r="AK370" s="21"/>
      <c r="AL370" s="21"/>
      <c r="AM370" s="21"/>
      <c r="AN370" s="21"/>
    </row>
    <row r="371" spans="1:40" s="26" customFormat="1" ht="42" x14ac:dyDescent="0.25">
      <c r="A371" s="22">
        <v>362</v>
      </c>
      <c r="B371" s="17">
        <v>51141711</v>
      </c>
      <c r="C371" s="17"/>
      <c r="D371" s="24" t="s">
        <v>499</v>
      </c>
      <c r="E371" s="18" t="s">
        <v>51</v>
      </c>
      <c r="F371" s="25"/>
      <c r="G371" s="29">
        <v>1</v>
      </c>
      <c r="H371" s="23" t="s">
        <v>53</v>
      </c>
      <c r="I371" s="22" t="s">
        <v>136</v>
      </c>
      <c r="J371" s="20">
        <f>VLOOKUP(D371,[1]Medicamentos!$D$10:$J$605,7,0)</f>
        <v>828</v>
      </c>
      <c r="K371" s="20"/>
      <c r="L371" s="20">
        <f t="shared" si="12"/>
        <v>828</v>
      </c>
      <c r="M371" s="20">
        <f t="shared" si="13"/>
        <v>828</v>
      </c>
      <c r="N371" s="20"/>
      <c r="O371" s="20"/>
      <c r="P371" s="20"/>
      <c r="Q371" s="20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  <c r="AE371" s="21"/>
      <c r="AF371" s="21"/>
      <c r="AG371" s="21"/>
      <c r="AH371" s="21"/>
      <c r="AI371" s="21"/>
      <c r="AJ371" s="21"/>
      <c r="AK371" s="21"/>
      <c r="AL371" s="21"/>
      <c r="AM371" s="21"/>
      <c r="AN371" s="21"/>
    </row>
    <row r="372" spans="1:40" s="26" customFormat="1" ht="42" x14ac:dyDescent="0.25">
      <c r="A372" s="22">
        <v>363</v>
      </c>
      <c r="B372" s="17">
        <v>51141711</v>
      </c>
      <c r="C372" s="17"/>
      <c r="D372" s="24" t="s">
        <v>500</v>
      </c>
      <c r="E372" s="18" t="s">
        <v>51</v>
      </c>
      <c r="F372" s="25"/>
      <c r="G372" s="29">
        <v>1</v>
      </c>
      <c r="H372" s="23" t="s">
        <v>53</v>
      </c>
      <c r="I372" s="22" t="s">
        <v>136</v>
      </c>
      <c r="J372" s="20">
        <f>VLOOKUP(D372,[1]Medicamentos!$D$10:$J$605,7,0)</f>
        <v>381</v>
      </c>
      <c r="K372" s="20"/>
      <c r="L372" s="20">
        <f t="shared" si="12"/>
        <v>381</v>
      </c>
      <c r="M372" s="20">
        <f t="shared" si="13"/>
        <v>381</v>
      </c>
      <c r="N372" s="20"/>
      <c r="O372" s="20"/>
      <c r="P372" s="20"/>
      <c r="Q372" s="20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  <c r="AG372" s="21"/>
      <c r="AH372" s="21"/>
      <c r="AI372" s="21"/>
      <c r="AJ372" s="21"/>
      <c r="AK372" s="21"/>
      <c r="AL372" s="21"/>
      <c r="AM372" s="21"/>
      <c r="AN372" s="21"/>
    </row>
    <row r="373" spans="1:40" s="26" customFormat="1" ht="42" x14ac:dyDescent="0.25">
      <c r="A373" s="22">
        <v>364</v>
      </c>
      <c r="B373" s="17">
        <v>51181805</v>
      </c>
      <c r="C373" s="17"/>
      <c r="D373" s="24" t="s">
        <v>501</v>
      </c>
      <c r="E373" s="18" t="s">
        <v>51</v>
      </c>
      <c r="F373" s="25"/>
      <c r="G373" s="29">
        <v>1</v>
      </c>
      <c r="H373" s="23" t="s">
        <v>53</v>
      </c>
      <c r="I373" s="22" t="s">
        <v>136</v>
      </c>
      <c r="J373" s="20">
        <f>VLOOKUP(D373,[1]Medicamentos!$D$10:$J$605,7,0)</f>
        <v>12697</v>
      </c>
      <c r="K373" s="20"/>
      <c r="L373" s="20">
        <f t="shared" si="12"/>
        <v>12697</v>
      </c>
      <c r="M373" s="20">
        <f t="shared" si="13"/>
        <v>12697</v>
      </c>
      <c r="N373" s="20"/>
      <c r="O373" s="20"/>
      <c r="P373" s="20"/>
      <c r="Q373" s="20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  <c r="AE373" s="21"/>
      <c r="AF373" s="21"/>
      <c r="AG373" s="21"/>
      <c r="AH373" s="21"/>
      <c r="AI373" s="21"/>
      <c r="AJ373" s="21"/>
      <c r="AK373" s="21"/>
      <c r="AL373" s="21"/>
      <c r="AM373" s="21"/>
      <c r="AN373" s="21"/>
    </row>
    <row r="374" spans="1:40" s="26" customFormat="1" ht="42" x14ac:dyDescent="0.25">
      <c r="A374" s="22">
        <v>365</v>
      </c>
      <c r="B374" s="17">
        <v>51181805</v>
      </c>
      <c r="C374" s="17"/>
      <c r="D374" s="24" t="s">
        <v>502</v>
      </c>
      <c r="E374" s="18" t="s">
        <v>51</v>
      </c>
      <c r="F374" s="25" t="s">
        <v>52</v>
      </c>
      <c r="G374" s="29">
        <v>1</v>
      </c>
      <c r="H374" s="23" t="s">
        <v>53</v>
      </c>
      <c r="I374" s="22" t="s">
        <v>136</v>
      </c>
      <c r="J374" s="20">
        <f>VLOOKUP(D374,[1]Medicamentos!$D$10:$J$605,7,0)</f>
        <v>459</v>
      </c>
      <c r="K374" s="20"/>
      <c r="L374" s="20">
        <f t="shared" si="12"/>
        <v>459</v>
      </c>
      <c r="M374" s="20">
        <f t="shared" si="13"/>
        <v>459</v>
      </c>
      <c r="N374" s="20"/>
      <c r="O374" s="20"/>
      <c r="P374" s="20"/>
      <c r="Q374" s="20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  <c r="AF374" s="21"/>
      <c r="AG374" s="21"/>
      <c r="AH374" s="21"/>
      <c r="AI374" s="21"/>
      <c r="AJ374" s="21"/>
      <c r="AK374" s="21"/>
      <c r="AL374" s="21"/>
      <c r="AM374" s="21"/>
      <c r="AN374" s="21"/>
    </row>
    <row r="375" spans="1:40" s="26" customFormat="1" ht="42" x14ac:dyDescent="0.25">
      <c r="A375" s="22">
        <v>366</v>
      </c>
      <c r="B375" s="17">
        <v>51181805</v>
      </c>
      <c r="C375" s="17"/>
      <c r="D375" s="24" t="s">
        <v>503</v>
      </c>
      <c r="E375" s="18" t="s">
        <v>51</v>
      </c>
      <c r="F375" s="25" t="s">
        <v>52</v>
      </c>
      <c r="G375" s="29">
        <v>1</v>
      </c>
      <c r="H375" s="23" t="s">
        <v>53</v>
      </c>
      <c r="I375" s="22" t="s">
        <v>136</v>
      </c>
      <c r="J375" s="20">
        <f>VLOOKUP(D375,[1]Medicamentos!$D$10:$J$605,7,0)</f>
        <v>3714</v>
      </c>
      <c r="K375" s="20"/>
      <c r="L375" s="20">
        <f t="shared" si="12"/>
        <v>3714</v>
      </c>
      <c r="M375" s="20">
        <f t="shared" si="13"/>
        <v>3714</v>
      </c>
      <c r="N375" s="20"/>
      <c r="O375" s="20"/>
      <c r="P375" s="20"/>
      <c r="Q375" s="20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  <c r="AE375" s="21"/>
      <c r="AF375" s="21"/>
      <c r="AG375" s="21"/>
      <c r="AH375" s="21"/>
      <c r="AI375" s="21"/>
      <c r="AJ375" s="21"/>
      <c r="AK375" s="21"/>
      <c r="AL375" s="21"/>
      <c r="AM375" s="21"/>
      <c r="AN375" s="21"/>
    </row>
    <row r="376" spans="1:40" s="26" customFormat="1" ht="42" x14ac:dyDescent="0.25">
      <c r="A376" s="22">
        <v>367</v>
      </c>
      <c r="B376" s="17">
        <v>51181805</v>
      </c>
      <c r="C376" s="17"/>
      <c r="D376" s="24" t="s">
        <v>504</v>
      </c>
      <c r="E376" s="18" t="s">
        <v>51</v>
      </c>
      <c r="F376" s="25" t="s">
        <v>52</v>
      </c>
      <c r="G376" s="29">
        <v>1</v>
      </c>
      <c r="H376" s="23" t="s">
        <v>53</v>
      </c>
      <c r="I376" s="22" t="s">
        <v>136</v>
      </c>
      <c r="J376" s="20">
        <f>VLOOKUP(D376,[1]Medicamentos!$D$10:$J$605,7,0)</f>
        <v>17414</v>
      </c>
      <c r="K376" s="20"/>
      <c r="L376" s="20">
        <f t="shared" si="12"/>
        <v>17414</v>
      </c>
      <c r="M376" s="20">
        <f t="shared" si="13"/>
        <v>17414</v>
      </c>
      <c r="N376" s="20"/>
      <c r="O376" s="20"/>
      <c r="P376" s="20"/>
      <c r="Q376" s="20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  <c r="AF376" s="21"/>
      <c r="AG376" s="21"/>
      <c r="AH376" s="21"/>
      <c r="AI376" s="21"/>
      <c r="AJ376" s="21"/>
      <c r="AK376" s="21"/>
      <c r="AL376" s="21"/>
      <c r="AM376" s="21"/>
      <c r="AN376" s="21"/>
    </row>
    <row r="377" spans="1:40" s="26" customFormat="1" ht="42" x14ac:dyDescent="0.25">
      <c r="A377" s="22">
        <v>368</v>
      </c>
      <c r="B377" s="17">
        <v>51121774</v>
      </c>
      <c r="C377" s="17"/>
      <c r="D377" s="24" t="s">
        <v>505</v>
      </c>
      <c r="E377" s="18" t="s">
        <v>51</v>
      </c>
      <c r="F377" s="25"/>
      <c r="G377" s="29">
        <v>1</v>
      </c>
      <c r="H377" s="23" t="s">
        <v>53</v>
      </c>
      <c r="I377" s="22" t="s">
        <v>136</v>
      </c>
      <c r="J377" s="20">
        <f>VLOOKUP(D377,[1]Medicamentos!$D$10:$J$605,7,0)</f>
        <v>429415</v>
      </c>
      <c r="K377" s="20"/>
      <c r="L377" s="20">
        <f t="shared" si="12"/>
        <v>429415</v>
      </c>
      <c r="M377" s="20">
        <f t="shared" si="13"/>
        <v>429415</v>
      </c>
      <c r="N377" s="20"/>
      <c r="O377" s="20"/>
      <c r="P377" s="20"/>
      <c r="Q377" s="20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  <c r="AE377" s="21"/>
      <c r="AF377" s="21"/>
      <c r="AG377" s="21"/>
      <c r="AH377" s="21"/>
      <c r="AI377" s="21"/>
      <c r="AJ377" s="21"/>
      <c r="AK377" s="21"/>
      <c r="AL377" s="21"/>
      <c r="AM377" s="21"/>
      <c r="AN377" s="21"/>
    </row>
    <row r="378" spans="1:40" s="26" customFormat="1" ht="42" x14ac:dyDescent="0.25">
      <c r="A378" s="22">
        <v>369</v>
      </c>
      <c r="B378" s="17">
        <v>51142904</v>
      </c>
      <c r="C378" s="17"/>
      <c r="D378" s="24" t="s">
        <v>506</v>
      </c>
      <c r="E378" s="18" t="s">
        <v>51</v>
      </c>
      <c r="F378" s="25"/>
      <c r="G378" s="29">
        <v>1</v>
      </c>
      <c r="H378" s="23" t="s">
        <v>53</v>
      </c>
      <c r="I378" s="22" t="s">
        <v>136</v>
      </c>
      <c r="J378" s="20">
        <f>VLOOKUP(D378,[1]Medicamentos!$D$10:$J$605,7,0)</f>
        <v>57</v>
      </c>
      <c r="K378" s="20"/>
      <c r="L378" s="20">
        <f t="shared" si="12"/>
        <v>57</v>
      </c>
      <c r="M378" s="20">
        <f t="shared" si="13"/>
        <v>57</v>
      </c>
      <c r="N378" s="20"/>
      <c r="O378" s="20"/>
      <c r="P378" s="20"/>
      <c r="Q378" s="20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21"/>
      <c r="AH378" s="21"/>
      <c r="AI378" s="21"/>
      <c r="AJ378" s="21"/>
      <c r="AK378" s="21"/>
      <c r="AL378" s="21"/>
      <c r="AM378" s="21"/>
      <c r="AN378" s="21"/>
    </row>
    <row r="379" spans="1:40" s="26" customFormat="1" ht="42" x14ac:dyDescent="0.25">
      <c r="A379" s="22">
        <v>370</v>
      </c>
      <c r="B379" s="17">
        <v>51101549</v>
      </c>
      <c r="C379" s="17"/>
      <c r="D379" s="24" t="s">
        <v>507</v>
      </c>
      <c r="E379" s="18"/>
      <c r="F379" s="25" t="s">
        <v>52</v>
      </c>
      <c r="G379" s="29">
        <v>1</v>
      </c>
      <c r="H379" s="23" t="s">
        <v>53</v>
      </c>
      <c r="I379" s="22" t="s">
        <v>136</v>
      </c>
      <c r="J379" s="20">
        <f>VLOOKUP(D379,[1]Medicamentos!$D$10:$J$605,7,0)</f>
        <v>4430</v>
      </c>
      <c r="K379" s="20"/>
      <c r="L379" s="20">
        <f t="shared" si="12"/>
        <v>4430</v>
      </c>
      <c r="M379" s="20">
        <f t="shared" si="13"/>
        <v>4430</v>
      </c>
      <c r="N379" s="20"/>
      <c r="O379" s="20"/>
      <c r="P379" s="20"/>
      <c r="Q379" s="20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  <c r="AE379" s="21"/>
      <c r="AF379" s="21"/>
      <c r="AG379" s="21"/>
      <c r="AH379" s="21"/>
      <c r="AI379" s="21"/>
      <c r="AJ379" s="21"/>
      <c r="AK379" s="21"/>
      <c r="AL379" s="21"/>
      <c r="AM379" s="21"/>
      <c r="AN379" s="21"/>
    </row>
    <row r="380" spans="1:40" s="26" customFormat="1" ht="42" x14ac:dyDescent="0.25">
      <c r="A380" s="22">
        <v>371</v>
      </c>
      <c r="B380" s="17">
        <v>51101549</v>
      </c>
      <c r="C380" s="17"/>
      <c r="D380" s="24" t="s">
        <v>508</v>
      </c>
      <c r="E380" s="18" t="s">
        <v>51</v>
      </c>
      <c r="F380" s="25" t="s">
        <v>52</v>
      </c>
      <c r="G380" s="29">
        <v>1</v>
      </c>
      <c r="H380" s="23" t="s">
        <v>53</v>
      </c>
      <c r="I380" s="22" t="s">
        <v>136</v>
      </c>
      <c r="J380" s="20">
        <f>VLOOKUP(D380,[1]Medicamentos!$D$10:$J$605,7,0)</f>
        <v>129984</v>
      </c>
      <c r="K380" s="20"/>
      <c r="L380" s="20">
        <f t="shared" si="12"/>
        <v>129984</v>
      </c>
      <c r="M380" s="20">
        <f t="shared" si="13"/>
        <v>129984</v>
      </c>
      <c r="N380" s="20"/>
      <c r="O380" s="20"/>
      <c r="P380" s="20"/>
      <c r="Q380" s="20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  <c r="AF380" s="21"/>
      <c r="AG380" s="21"/>
      <c r="AH380" s="21"/>
      <c r="AI380" s="21"/>
      <c r="AJ380" s="21"/>
      <c r="AK380" s="21"/>
      <c r="AL380" s="21"/>
      <c r="AM380" s="21"/>
      <c r="AN380" s="21"/>
    </row>
    <row r="381" spans="1:40" s="26" customFormat="1" ht="42" x14ac:dyDescent="0.25">
      <c r="A381" s="22">
        <v>372</v>
      </c>
      <c r="B381" s="17">
        <v>51141903</v>
      </c>
      <c r="C381" s="17"/>
      <c r="D381" s="24" t="s">
        <v>509</v>
      </c>
      <c r="E381" s="18" t="s">
        <v>51</v>
      </c>
      <c r="F381" s="25" t="s">
        <v>52</v>
      </c>
      <c r="G381" s="29">
        <v>1</v>
      </c>
      <c r="H381" s="23" t="s">
        <v>53</v>
      </c>
      <c r="I381" s="22" t="s">
        <v>136</v>
      </c>
      <c r="J381" s="20">
        <f>VLOOKUP(D381,[1]Medicamentos!$D$10:$J$605,7,0)</f>
        <v>32759</v>
      </c>
      <c r="K381" s="20"/>
      <c r="L381" s="20">
        <f t="shared" si="12"/>
        <v>32759</v>
      </c>
      <c r="M381" s="20">
        <f t="shared" si="13"/>
        <v>32759</v>
      </c>
      <c r="N381" s="20"/>
      <c r="O381" s="20"/>
      <c r="P381" s="20"/>
      <c r="Q381" s="20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  <c r="AE381" s="21"/>
      <c r="AF381" s="21"/>
      <c r="AG381" s="21"/>
      <c r="AH381" s="21"/>
      <c r="AI381" s="21"/>
      <c r="AJ381" s="21"/>
      <c r="AK381" s="21"/>
      <c r="AL381" s="21"/>
      <c r="AM381" s="21"/>
      <c r="AN381" s="21"/>
    </row>
    <row r="382" spans="1:40" s="26" customFormat="1" ht="42" x14ac:dyDescent="0.25">
      <c r="A382" s="22">
        <v>373</v>
      </c>
      <c r="B382" s="17">
        <v>51171702</v>
      </c>
      <c r="C382" s="17"/>
      <c r="D382" s="24" t="s">
        <v>510</v>
      </c>
      <c r="E382" s="18" t="s">
        <v>51</v>
      </c>
      <c r="F382" s="25"/>
      <c r="G382" s="29">
        <v>1</v>
      </c>
      <c r="H382" s="23" t="s">
        <v>53</v>
      </c>
      <c r="I382" s="22" t="s">
        <v>136</v>
      </c>
      <c r="J382" s="20">
        <f>VLOOKUP(D382,[1]Medicamentos!$D$10:$J$605,7,0)</f>
        <v>828</v>
      </c>
      <c r="K382" s="20"/>
      <c r="L382" s="20">
        <f t="shared" si="12"/>
        <v>828</v>
      </c>
      <c r="M382" s="20">
        <f t="shared" si="13"/>
        <v>828</v>
      </c>
      <c r="N382" s="20"/>
      <c r="O382" s="20"/>
      <c r="P382" s="20"/>
      <c r="Q382" s="20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  <c r="AG382" s="21"/>
      <c r="AH382" s="21"/>
      <c r="AI382" s="21"/>
      <c r="AJ382" s="21"/>
      <c r="AK382" s="21"/>
      <c r="AL382" s="21"/>
      <c r="AM382" s="21"/>
      <c r="AN382" s="21"/>
    </row>
    <row r="383" spans="1:40" s="26" customFormat="1" ht="42" x14ac:dyDescent="0.25">
      <c r="A383" s="22">
        <v>374</v>
      </c>
      <c r="B383" s="17">
        <v>51102345</v>
      </c>
      <c r="C383" s="17"/>
      <c r="D383" s="24" t="s">
        <v>511</v>
      </c>
      <c r="E383" s="18" t="s">
        <v>51</v>
      </c>
      <c r="F383" s="25"/>
      <c r="G383" s="29">
        <v>1</v>
      </c>
      <c r="H383" s="23" t="s">
        <v>53</v>
      </c>
      <c r="I383" s="22" t="s">
        <v>136</v>
      </c>
      <c r="J383" s="20">
        <f>VLOOKUP(D383,[1]Medicamentos!$D$10:$J$605,7,0)</f>
        <v>78</v>
      </c>
      <c r="K383" s="20"/>
      <c r="L383" s="20">
        <f t="shared" si="12"/>
        <v>78</v>
      </c>
      <c r="M383" s="20">
        <f t="shared" si="13"/>
        <v>78</v>
      </c>
      <c r="N383" s="20"/>
      <c r="O383" s="20"/>
      <c r="P383" s="20"/>
      <c r="Q383" s="20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  <c r="AE383" s="21"/>
      <c r="AF383" s="21"/>
      <c r="AG383" s="21"/>
      <c r="AH383" s="21"/>
      <c r="AI383" s="21"/>
      <c r="AJ383" s="21"/>
      <c r="AK383" s="21"/>
      <c r="AL383" s="21"/>
      <c r="AM383" s="21"/>
      <c r="AN383" s="21"/>
    </row>
    <row r="384" spans="1:40" s="26" customFormat="1" ht="42" x14ac:dyDescent="0.25">
      <c r="A384" s="22">
        <v>375</v>
      </c>
      <c r="B384" s="17">
        <v>51161606</v>
      </c>
      <c r="C384" s="17"/>
      <c r="D384" s="24" t="s">
        <v>512</v>
      </c>
      <c r="E384" s="18" t="s">
        <v>51</v>
      </c>
      <c r="F384" s="25" t="s">
        <v>513</v>
      </c>
      <c r="G384" s="29">
        <v>1</v>
      </c>
      <c r="H384" s="23" t="s">
        <v>53</v>
      </c>
      <c r="I384" s="22" t="s">
        <v>136</v>
      </c>
      <c r="J384" s="20">
        <f>VLOOKUP(D384,[1]Medicamentos!$D$10:$J$605,7,0)</f>
        <v>1269</v>
      </c>
      <c r="K384" s="20"/>
      <c r="L384" s="20">
        <f t="shared" si="12"/>
        <v>1269</v>
      </c>
      <c r="M384" s="20">
        <f t="shared" si="13"/>
        <v>1269</v>
      </c>
      <c r="N384" s="20"/>
      <c r="O384" s="20"/>
      <c r="P384" s="20"/>
      <c r="Q384" s="20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  <c r="AE384" s="21"/>
      <c r="AF384" s="21"/>
      <c r="AG384" s="21"/>
      <c r="AH384" s="21"/>
      <c r="AI384" s="21"/>
      <c r="AJ384" s="21"/>
      <c r="AK384" s="21"/>
      <c r="AL384" s="21"/>
      <c r="AM384" s="21"/>
      <c r="AN384" s="21"/>
    </row>
    <row r="385" spans="1:40" s="26" customFormat="1" ht="42" x14ac:dyDescent="0.25">
      <c r="A385" s="22">
        <v>376</v>
      </c>
      <c r="B385" s="17">
        <v>51161606</v>
      </c>
      <c r="C385" s="17"/>
      <c r="D385" s="24" t="s">
        <v>514</v>
      </c>
      <c r="E385" s="18" t="s">
        <v>51</v>
      </c>
      <c r="F385" s="25"/>
      <c r="G385" s="29">
        <v>1</v>
      </c>
      <c r="H385" s="23" t="s">
        <v>53</v>
      </c>
      <c r="I385" s="22" t="s">
        <v>136</v>
      </c>
      <c r="J385" s="20">
        <f>VLOOKUP(D385,[1]Medicamentos!$D$10:$J$605,7,0)</f>
        <v>69</v>
      </c>
      <c r="K385" s="20"/>
      <c r="L385" s="20">
        <f t="shared" si="12"/>
        <v>69</v>
      </c>
      <c r="M385" s="20">
        <f t="shared" si="13"/>
        <v>69</v>
      </c>
      <c r="N385" s="20"/>
      <c r="O385" s="20"/>
      <c r="P385" s="20"/>
      <c r="Q385" s="20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  <c r="AE385" s="21"/>
      <c r="AF385" s="21"/>
      <c r="AG385" s="21"/>
      <c r="AH385" s="21"/>
      <c r="AI385" s="21"/>
      <c r="AJ385" s="21"/>
      <c r="AK385" s="21"/>
      <c r="AL385" s="21"/>
      <c r="AM385" s="21"/>
      <c r="AN385" s="21"/>
    </row>
    <row r="386" spans="1:40" s="26" customFormat="1" ht="42" x14ac:dyDescent="0.25">
      <c r="A386" s="22">
        <v>377</v>
      </c>
      <c r="B386" s="17">
        <v>51141916</v>
      </c>
      <c r="C386" s="17"/>
      <c r="D386" s="24" t="s">
        <v>515</v>
      </c>
      <c r="E386" s="18" t="s">
        <v>51</v>
      </c>
      <c r="F386" s="25"/>
      <c r="G386" s="29">
        <v>1</v>
      </c>
      <c r="H386" s="23" t="s">
        <v>53</v>
      </c>
      <c r="I386" s="22" t="s">
        <v>136</v>
      </c>
      <c r="J386" s="20">
        <f>VLOOKUP(D386,[1]Medicamentos!$D$10:$J$605,7,0)</f>
        <v>3879</v>
      </c>
      <c r="K386" s="20"/>
      <c r="L386" s="20">
        <f t="shared" si="12"/>
        <v>3879</v>
      </c>
      <c r="M386" s="20">
        <f t="shared" si="13"/>
        <v>3879</v>
      </c>
      <c r="N386" s="20"/>
      <c r="O386" s="20"/>
      <c r="P386" s="20"/>
      <c r="Q386" s="20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  <c r="AG386" s="21"/>
      <c r="AH386" s="21"/>
      <c r="AI386" s="21"/>
      <c r="AJ386" s="21"/>
      <c r="AK386" s="21"/>
      <c r="AL386" s="21"/>
      <c r="AM386" s="21"/>
      <c r="AN386" s="21"/>
    </row>
    <row r="387" spans="1:40" s="26" customFormat="1" ht="42" x14ac:dyDescent="0.25">
      <c r="A387" s="22">
        <v>378</v>
      </c>
      <c r="B387" s="17"/>
      <c r="C387" s="17"/>
      <c r="D387" s="24" t="s">
        <v>516</v>
      </c>
      <c r="E387" s="18" t="s">
        <v>51</v>
      </c>
      <c r="F387" s="25"/>
      <c r="G387" s="29">
        <v>1</v>
      </c>
      <c r="H387" s="23" t="s">
        <v>53</v>
      </c>
      <c r="I387" s="22" t="s">
        <v>136</v>
      </c>
      <c r="J387" s="20">
        <f>VLOOKUP(D387,[1]Medicamentos!$D$10:$J$605,7,0)</f>
        <v>78</v>
      </c>
      <c r="K387" s="20"/>
      <c r="L387" s="20">
        <f t="shared" si="12"/>
        <v>78</v>
      </c>
      <c r="M387" s="20">
        <f t="shared" si="13"/>
        <v>78</v>
      </c>
      <c r="N387" s="20"/>
      <c r="O387" s="20"/>
      <c r="P387" s="20"/>
      <c r="Q387" s="20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  <c r="AE387" s="21"/>
      <c r="AF387" s="21"/>
      <c r="AG387" s="21"/>
      <c r="AH387" s="21"/>
      <c r="AI387" s="21"/>
      <c r="AJ387" s="21"/>
      <c r="AK387" s="21"/>
      <c r="AL387" s="21"/>
      <c r="AM387" s="21"/>
      <c r="AN387" s="21"/>
    </row>
    <row r="388" spans="1:40" s="26" customFormat="1" ht="42" x14ac:dyDescent="0.25">
      <c r="A388" s="22">
        <v>379</v>
      </c>
      <c r="B388" s="17">
        <v>51121780</v>
      </c>
      <c r="C388" s="17"/>
      <c r="D388" s="24" t="s">
        <v>517</v>
      </c>
      <c r="E388" s="18" t="s">
        <v>518</v>
      </c>
      <c r="F388" s="25"/>
      <c r="G388" s="29">
        <v>1</v>
      </c>
      <c r="H388" s="23" t="s">
        <v>53</v>
      </c>
      <c r="I388" s="22" t="s">
        <v>136</v>
      </c>
      <c r="J388" s="20">
        <f>VLOOKUP(D388,[1]Medicamentos!$D$10:$J$605,7,0)</f>
        <v>6112</v>
      </c>
      <c r="K388" s="20"/>
      <c r="L388" s="20">
        <f t="shared" si="12"/>
        <v>6112</v>
      </c>
      <c r="M388" s="20">
        <f t="shared" si="13"/>
        <v>6112</v>
      </c>
      <c r="N388" s="20"/>
      <c r="O388" s="20"/>
      <c r="P388" s="20"/>
      <c r="Q388" s="20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  <c r="AE388" s="21"/>
      <c r="AF388" s="21"/>
      <c r="AG388" s="21"/>
      <c r="AH388" s="21"/>
      <c r="AI388" s="21"/>
      <c r="AJ388" s="21"/>
      <c r="AK388" s="21"/>
      <c r="AL388" s="21"/>
      <c r="AM388" s="21"/>
      <c r="AN388" s="21"/>
    </row>
    <row r="389" spans="1:40" s="26" customFormat="1" ht="42" x14ac:dyDescent="0.25">
      <c r="A389" s="22">
        <v>380</v>
      </c>
      <c r="B389" s="17">
        <v>51191509</v>
      </c>
      <c r="C389" s="17"/>
      <c r="D389" s="24" t="s">
        <v>519</v>
      </c>
      <c r="E389" s="18" t="s">
        <v>51</v>
      </c>
      <c r="F389" s="25"/>
      <c r="G389" s="29">
        <v>1</v>
      </c>
      <c r="H389" s="23" t="s">
        <v>53</v>
      </c>
      <c r="I389" s="22" t="s">
        <v>136</v>
      </c>
      <c r="J389" s="20">
        <f>VLOOKUP(D389,[1]Medicamentos!$D$10:$J$605,7,0)</f>
        <v>78</v>
      </c>
      <c r="K389" s="20"/>
      <c r="L389" s="20">
        <f t="shared" si="12"/>
        <v>78</v>
      </c>
      <c r="M389" s="20">
        <f t="shared" si="13"/>
        <v>78</v>
      </c>
      <c r="N389" s="20"/>
      <c r="O389" s="20"/>
      <c r="P389" s="20"/>
      <c r="Q389" s="20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  <c r="AE389" s="21"/>
      <c r="AF389" s="21"/>
      <c r="AG389" s="21"/>
      <c r="AH389" s="21"/>
      <c r="AI389" s="21"/>
      <c r="AJ389" s="21"/>
      <c r="AK389" s="21"/>
      <c r="AL389" s="21"/>
      <c r="AM389" s="21"/>
      <c r="AN389" s="21"/>
    </row>
    <row r="390" spans="1:40" s="26" customFormat="1" ht="42" x14ac:dyDescent="0.25">
      <c r="A390" s="22">
        <v>381</v>
      </c>
      <c r="B390" s="17">
        <v>51111609</v>
      </c>
      <c r="C390" s="17"/>
      <c r="D390" s="24" t="s">
        <v>520</v>
      </c>
      <c r="E390" s="18" t="s">
        <v>51</v>
      </c>
      <c r="F390" s="25" t="s">
        <v>52</v>
      </c>
      <c r="G390" s="29">
        <v>1</v>
      </c>
      <c r="H390" s="23" t="s">
        <v>53</v>
      </c>
      <c r="I390" s="22" t="s">
        <v>136</v>
      </c>
      <c r="J390" s="20">
        <f>VLOOKUP(D390,[1]Medicamentos!$D$10:$J$605,7,0)</f>
        <v>11325</v>
      </c>
      <c r="K390" s="20"/>
      <c r="L390" s="20">
        <f t="shared" si="12"/>
        <v>11325</v>
      </c>
      <c r="M390" s="20">
        <f t="shared" si="13"/>
        <v>11325</v>
      </c>
      <c r="N390" s="20"/>
      <c r="O390" s="20"/>
      <c r="P390" s="20"/>
      <c r="Q390" s="20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  <c r="AE390" s="21"/>
      <c r="AF390" s="21"/>
      <c r="AG390" s="21"/>
      <c r="AH390" s="21"/>
      <c r="AI390" s="21"/>
      <c r="AJ390" s="21"/>
      <c r="AK390" s="21"/>
      <c r="AL390" s="21"/>
      <c r="AM390" s="21"/>
      <c r="AN390" s="21"/>
    </row>
    <row r="391" spans="1:40" s="26" customFormat="1" ht="42" x14ac:dyDescent="0.25">
      <c r="A391" s="22">
        <v>382</v>
      </c>
      <c r="B391" s="17">
        <v>51101611</v>
      </c>
      <c r="C391" s="17"/>
      <c r="D391" s="24" t="s">
        <v>521</v>
      </c>
      <c r="E391" s="18" t="s">
        <v>51</v>
      </c>
      <c r="F391" s="25" t="s">
        <v>52</v>
      </c>
      <c r="G391" s="29">
        <v>1</v>
      </c>
      <c r="H391" s="23" t="s">
        <v>53</v>
      </c>
      <c r="I391" s="22" t="s">
        <v>136</v>
      </c>
      <c r="J391" s="20">
        <f>VLOOKUP(D391,[1]Medicamentos!$D$10:$J$605,7,0)</f>
        <v>2406</v>
      </c>
      <c r="K391" s="20"/>
      <c r="L391" s="20">
        <f t="shared" si="12"/>
        <v>2406</v>
      </c>
      <c r="M391" s="20">
        <f t="shared" si="13"/>
        <v>2406</v>
      </c>
      <c r="N391" s="20"/>
      <c r="O391" s="20"/>
      <c r="P391" s="20"/>
      <c r="Q391" s="20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  <c r="AE391" s="21"/>
      <c r="AF391" s="21"/>
      <c r="AG391" s="21"/>
      <c r="AH391" s="21"/>
      <c r="AI391" s="21"/>
      <c r="AJ391" s="21"/>
      <c r="AK391" s="21"/>
      <c r="AL391" s="21"/>
      <c r="AM391" s="21"/>
      <c r="AN391" s="21"/>
    </row>
    <row r="392" spans="1:40" s="26" customFormat="1" ht="42" x14ac:dyDescent="0.25">
      <c r="A392" s="22">
        <v>383</v>
      </c>
      <c r="B392" s="17">
        <v>51142003</v>
      </c>
      <c r="C392" s="17"/>
      <c r="D392" s="24" t="s">
        <v>522</v>
      </c>
      <c r="E392" s="18" t="s">
        <v>51</v>
      </c>
      <c r="F392" s="25" t="s">
        <v>52</v>
      </c>
      <c r="G392" s="29">
        <v>1</v>
      </c>
      <c r="H392" s="23" t="s">
        <v>53</v>
      </c>
      <c r="I392" s="22" t="s">
        <v>136</v>
      </c>
      <c r="J392" s="20">
        <f>VLOOKUP(D392,[1]Medicamentos!$D$10:$J$605,7,0)</f>
        <v>31662</v>
      </c>
      <c r="K392" s="20"/>
      <c r="L392" s="20">
        <f t="shared" si="12"/>
        <v>31662</v>
      </c>
      <c r="M392" s="20">
        <f t="shared" si="13"/>
        <v>31662</v>
      </c>
      <c r="N392" s="20"/>
      <c r="O392" s="20"/>
      <c r="P392" s="20"/>
      <c r="Q392" s="20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  <c r="AE392" s="21"/>
      <c r="AF392" s="21"/>
      <c r="AG392" s="21"/>
      <c r="AH392" s="21"/>
      <c r="AI392" s="21"/>
      <c r="AJ392" s="21"/>
      <c r="AK392" s="21"/>
      <c r="AL392" s="21"/>
      <c r="AM392" s="21"/>
      <c r="AN392" s="21"/>
    </row>
    <row r="393" spans="1:40" s="26" customFormat="1" ht="42" x14ac:dyDescent="0.25">
      <c r="A393" s="22">
        <v>384</v>
      </c>
      <c r="B393" s="17">
        <v>51142003</v>
      </c>
      <c r="C393" s="17"/>
      <c r="D393" s="24" t="s">
        <v>523</v>
      </c>
      <c r="E393" s="18" t="s">
        <v>51</v>
      </c>
      <c r="F393" s="25" t="s">
        <v>52</v>
      </c>
      <c r="G393" s="29">
        <v>1</v>
      </c>
      <c r="H393" s="23" t="s">
        <v>53</v>
      </c>
      <c r="I393" s="22" t="s">
        <v>136</v>
      </c>
      <c r="J393" s="20">
        <f>VLOOKUP(D393,[1]Medicamentos!$D$10:$J$605,7,0)</f>
        <v>15172</v>
      </c>
      <c r="K393" s="20"/>
      <c r="L393" s="20">
        <f t="shared" si="12"/>
        <v>15172</v>
      </c>
      <c r="M393" s="20">
        <f t="shared" si="13"/>
        <v>15172</v>
      </c>
      <c r="N393" s="20"/>
      <c r="O393" s="20"/>
      <c r="P393" s="20"/>
      <c r="Q393" s="20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  <c r="AE393" s="21"/>
      <c r="AF393" s="21"/>
      <c r="AG393" s="21"/>
      <c r="AH393" s="21"/>
      <c r="AI393" s="21"/>
      <c r="AJ393" s="21"/>
      <c r="AK393" s="21"/>
      <c r="AL393" s="21"/>
      <c r="AM393" s="21"/>
      <c r="AN393" s="21"/>
    </row>
    <row r="394" spans="1:40" s="26" customFormat="1" ht="42" x14ac:dyDescent="0.25">
      <c r="A394" s="22">
        <v>385</v>
      </c>
      <c r="B394" s="17">
        <v>51111513</v>
      </c>
      <c r="C394" s="17"/>
      <c r="D394" s="24" t="s">
        <v>524</v>
      </c>
      <c r="E394" s="18" t="s">
        <v>51</v>
      </c>
      <c r="F394" s="25" t="s">
        <v>52</v>
      </c>
      <c r="G394" s="29">
        <v>1</v>
      </c>
      <c r="H394" s="23" t="s">
        <v>53</v>
      </c>
      <c r="I394" s="22" t="s">
        <v>136</v>
      </c>
      <c r="J394" s="20">
        <f>VLOOKUP(D394,[1]Medicamentos!$D$10:$J$605,7,0)</f>
        <v>560</v>
      </c>
      <c r="K394" s="20"/>
      <c r="L394" s="20">
        <f t="shared" si="12"/>
        <v>560</v>
      </c>
      <c r="M394" s="20">
        <f t="shared" si="13"/>
        <v>560</v>
      </c>
      <c r="N394" s="20"/>
      <c r="O394" s="20"/>
      <c r="P394" s="20"/>
      <c r="Q394" s="20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  <c r="AE394" s="21"/>
      <c r="AF394" s="21"/>
      <c r="AG394" s="21"/>
      <c r="AH394" s="21"/>
      <c r="AI394" s="21"/>
      <c r="AJ394" s="21"/>
      <c r="AK394" s="21"/>
      <c r="AL394" s="21"/>
      <c r="AM394" s="21"/>
      <c r="AN394" s="21"/>
    </row>
    <row r="395" spans="1:40" s="26" customFormat="1" ht="42" x14ac:dyDescent="0.25">
      <c r="A395" s="22">
        <v>386</v>
      </c>
      <c r="B395" s="17">
        <v>51181517</v>
      </c>
      <c r="C395" s="17"/>
      <c r="D395" s="24" t="s">
        <v>525</v>
      </c>
      <c r="E395" s="18" t="s">
        <v>51</v>
      </c>
      <c r="F395" s="25"/>
      <c r="G395" s="29">
        <v>1</v>
      </c>
      <c r="H395" s="23" t="s">
        <v>53</v>
      </c>
      <c r="I395" s="22" t="s">
        <v>136</v>
      </c>
      <c r="J395" s="20">
        <f>VLOOKUP(D395,[1]Medicamentos!$D$10:$J$605,7,0)</f>
        <v>23479</v>
      </c>
      <c r="K395" s="20"/>
      <c r="L395" s="20">
        <f t="shared" si="12"/>
        <v>23479</v>
      </c>
      <c r="M395" s="20">
        <f t="shared" si="13"/>
        <v>23479</v>
      </c>
      <c r="N395" s="20"/>
      <c r="O395" s="20"/>
      <c r="P395" s="20"/>
      <c r="Q395" s="20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  <c r="AE395" s="21"/>
      <c r="AF395" s="21"/>
      <c r="AG395" s="21"/>
      <c r="AH395" s="21"/>
      <c r="AI395" s="21"/>
      <c r="AJ395" s="21"/>
      <c r="AK395" s="21"/>
      <c r="AL395" s="21"/>
      <c r="AM395" s="21"/>
      <c r="AN395" s="21"/>
    </row>
    <row r="396" spans="1:40" s="26" customFormat="1" ht="42" x14ac:dyDescent="0.25">
      <c r="A396" s="22">
        <v>387</v>
      </c>
      <c r="B396" s="17">
        <v>51181729</v>
      </c>
      <c r="C396" s="17"/>
      <c r="D396" s="24" t="s">
        <v>526</v>
      </c>
      <c r="E396" s="18" t="s">
        <v>51</v>
      </c>
      <c r="F396" s="25"/>
      <c r="G396" s="29">
        <v>1</v>
      </c>
      <c r="H396" s="23" t="s">
        <v>53</v>
      </c>
      <c r="I396" s="22" t="s">
        <v>136</v>
      </c>
      <c r="J396" s="20">
        <f>VLOOKUP(D396,[1]Medicamentos!$D$10:$J$605,7,0)</f>
        <v>128</v>
      </c>
      <c r="K396" s="20"/>
      <c r="L396" s="20">
        <f t="shared" si="12"/>
        <v>128</v>
      </c>
      <c r="M396" s="20">
        <f t="shared" si="13"/>
        <v>128</v>
      </c>
      <c r="N396" s="20"/>
      <c r="O396" s="20"/>
      <c r="P396" s="20"/>
      <c r="Q396" s="20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  <c r="AE396" s="21"/>
      <c r="AF396" s="21"/>
      <c r="AG396" s="21"/>
      <c r="AH396" s="21"/>
      <c r="AI396" s="21"/>
      <c r="AJ396" s="21"/>
      <c r="AK396" s="21"/>
      <c r="AL396" s="21"/>
      <c r="AM396" s="21"/>
      <c r="AN396" s="21"/>
    </row>
    <row r="397" spans="1:40" s="26" customFormat="1" ht="42" x14ac:dyDescent="0.25">
      <c r="A397" s="22">
        <v>388</v>
      </c>
      <c r="B397" s="17">
        <v>51181605</v>
      </c>
      <c r="C397" s="17"/>
      <c r="D397" s="24" t="s">
        <v>527</v>
      </c>
      <c r="E397" s="18" t="s">
        <v>51</v>
      </c>
      <c r="F397" s="25" t="s">
        <v>52</v>
      </c>
      <c r="G397" s="29">
        <v>1</v>
      </c>
      <c r="H397" s="23" t="s">
        <v>53</v>
      </c>
      <c r="I397" s="22" t="s">
        <v>136</v>
      </c>
      <c r="J397" s="20">
        <f>VLOOKUP(D397,[1]Medicamentos!$D$10:$J$605,7,0)</f>
        <v>20321</v>
      </c>
      <c r="K397" s="20"/>
      <c r="L397" s="20">
        <f t="shared" si="12"/>
        <v>20321</v>
      </c>
      <c r="M397" s="20">
        <f t="shared" si="13"/>
        <v>20321</v>
      </c>
      <c r="N397" s="20"/>
      <c r="O397" s="20"/>
      <c r="P397" s="20"/>
      <c r="Q397" s="20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  <c r="AE397" s="21"/>
      <c r="AF397" s="21"/>
      <c r="AG397" s="21"/>
      <c r="AH397" s="21"/>
      <c r="AI397" s="21"/>
      <c r="AJ397" s="21"/>
      <c r="AK397" s="21"/>
      <c r="AL397" s="21"/>
      <c r="AM397" s="21"/>
      <c r="AN397" s="21"/>
    </row>
    <row r="398" spans="1:40" s="26" customFormat="1" ht="42" x14ac:dyDescent="0.25">
      <c r="A398" s="22">
        <v>389</v>
      </c>
      <c r="B398" s="17">
        <v>51171806</v>
      </c>
      <c r="C398" s="17"/>
      <c r="D398" s="24" t="s">
        <v>528</v>
      </c>
      <c r="E398" s="18" t="s">
        <v>51</v>
      </c>
      <c r="F398" s="25"/>
      <c r="G398" s="29">
        <v>1</v>
      </c>
      <c r="H398" s="23" t="s">
        <v>53</v>
      </c>
      <c r="I398" s="22" t="s">
        <v>136</v>
      </c>
      <c r="J398" s="20">
        <f>VLOOKUP(D398,[1]Medicamentos!$D$10:$J$605,7,0)</f>
        <v>148</v>
      </c>
      <c r="K398" s="20"/>
      <c r="L398" s="20">
        <f t="shared" si="12"/>
        <v>148</v>
      </c>
      <c r="M398" s="20">
        <f t="shared" si="13"/>
        <v>148</v>
      </c>
      <c r="N398" s="20"/>
      <c r="O398" s="20"/>
      <c r="P398" s="20"/>
      <c r="Q398" s="20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  <c r="AE398" s="21"/>
      <c r="AF398" s="21"/>
      <c r="AG398" s="21"/>
      <c r="AH398" s="21"/>
      <c r="AI398" s="21"/>
      <c r="AJ398" s="21"/>
      <c r="AK398" s="21"/>
      <c r="AL398" s="21"/>
      <c r="AM398" s="21"/>
      <c r="AN398" s="21"/>
    </row>
    <row r="399" spans="1:40" s="26" customFormat="1" ht="42" x14ac:dyDescent="0.25">
      <c r="A399" s="22">
        <v>390</v>
      </c>
      <c r="B399" s="17">
        <v>51171806</v>
      </c>
      <c r="C399" s="17"/>
      <c r="D399" s="24" t="s">
        <v>529</v>
      </c>
      <c r="E399" s="18" t="s">
        <v>51</v>
      </c>
      <c r="F399" s="25"/>
      <c r="G399" s="29">
        <v>1</v>
      </c>
      <c r="H399" s="23" t="s">
        <v>53</v>
      </c>
      <c r="I399" s="22" t="s">
        <v>136</v>
      </c>
      <c r="J399" s="20">
        <f>VLOOKUP(D399,[1]Medicamentos!$D$10:$J$605,7,0)</f>
        <v>91</v>
      </c>
      <c r="K399" s="20"/>
      <c r="L399" s="20">
        <f t="shared" si="12"/>
        <v>91</v>
      </c>
      <c r="M399" s="20">
        <f t="shared" si="13"/>
        <v>91</v>
      </c>
      <c r="N399" s="20"/>
      <c r="O399" s="20"/>
      <c r="P399" s="20"/>
      <c r="Q399" s="20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  <c r="AE399" s="21"/>
      <c r="AF399" s="21"/>
      <c r="AG399" s="21"/>
      <c r="AH399" s="21"/>
      <c r="AI399" s="21"/>
      <c r="AJ399" s="21"/>
      <c r="AK399" s="21"/>
      <c r="AL399" s="21"/>
      <c r="AM399" s="21"/>
      <c r="AN399" s="21"/>
    </row>
    <row r="400" spans="1:40" s="26" customFormat="1" ht="42" x14ac:dyDescent="0.25">
      <c r="A400" s="22">
        <v>391</v>
      </c>
      <c r="B400" s="17">
        <v>51171806</v>
      </c>
      <c r="C400" s="17"/>
      <c r="D400" s="24" t="s">
        <v>530</v>
      </c>
      <c r="E400" s="18" t="s">
        <v>51</v>
      </c>
      <c r="F400" s="25"/>
      <c r="G400" s="29">
        <v>1</v>
      </c>
      <c r="H400" s="23" t="s">
        <v>53</v>
      </c>
      <c r="I400" s="22" t="s">
        <v>136</v>
      </c>
      <c r="J400" s="20">
        <f>VLOOKUP(D400,[1]Medicamentos!$D$10:$J$605,7,0)</f>
        <v>1088</v>
      </c>
      <c r="K400" s="20"/>
      <c r="L400" s="20">
        <f t="shared" si="12"/>
        <v>1088</v>
      </c>
      <c r="M400" s="20">
        <f t="shared" si="13"/>
        <v>1088</v>
      </c>
      <c r="N400" s="20"/>
      <c r="O400" s="20"/>
      <c r="P400" s="20"/>
      <c r="Q400" s="20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  <c r="AE400" s="21"/>
      <c r="AF400" s="21"/>
      <c r="AG400" s="21"/>
      <c r="AH400" s="21"/>
      <c r="AI400" s="21"/>
      <c r="AJ400" s="21"/>
      <c r="AK400" s="21"/>
      <c r="AL400" s="21"/>
      <c r="AM400" s="21"/>
      <c r="AN400" s="21"/>
    </row>
    <row r="401" spans="1:40" s="26" customFormat="1" ht="42" x14ac:dyDescent="0.25">
      <c r="A401" s="22">
        <v>392</v>
      </c>
      <c r="B401" s="17">
        <v>51121765</v>
      </c>
      <c r="C401" s="17"/>
      <c r="D401" s="24" t="s">
        <v>531</v>
      </c>
      <c r="E401" s="18" t="s">
        <v>51</v>
      </c>
      <c r="F401" s="25"/>
      <c r="G401" s="29">
        <v>1</v>
      </c>
      <c r="H401" s="23" t="s">
        <v>53</v>
      </c>
      <c r="I401" s="22" t="s">
        <v>136</v>
      </c>
      <c r="J401" s="20">
        <f>VLOOKUP(D401,[1]Medicamentos!$D$10:$J$605,7,0)</f>
        <v>3302</v>
      </c>
      <c r="K401" s="20"/>
      <c r="L401" s="20">
        <f t="shared" si="12"/>
        <v>3302</v>
      </c>
      <c r="M401" s="20">
        <f t="shared" si="13"/>
        <v>3302</v>
      </c>
      <c r="N401" s="20"/>
      <c r="O401" s="20"/>
      <c r="P401" s="20"/>
      <c r="Q401" s="20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  <c r="AE401" s="21"/>
      <c r="AF401" s="21"/>
      <c r="AG401" s="21"/>
      <c r="AH401" s="21"/>
      <c r="AI401" s="21"/>
      <c r="AJ401" s="21"/>
      <c r="AK401" s="21"/>
      <c r="AL401" s="21"/>
      <c r="AM401" s="21"/>
      <c r="AN401" s="21"/>
    </row>
    <row r="402" spans="1:40" s="26" customFormat="1" ht="42" x14ac:dyDescent="0.25">
      <c r="A402" s="22">
        <v>393</v>
      </c>
      <c r="B402" s="17">
        <v>51121765</v>
      </c>
      <c r="C402" s="17"/>
      <c r="D402" s="24" t="s">
        <v>532</v>
      </c>
      <c r="E402" s="18" t="s">
        <v>51</v>
      </c>
      <c r="F402" s="25" t="s">
        <v>52</v>
      </c>
      <c r="G402" s="29">
        <v>1</v>
      </c>
      <c r="H402" s="23" t="s">
        <v>53</v>
      </c>
      <c r="I402" s="22" t="s">
        <v>136</v>
      </c>
      <c r="J402" s="20">
        <f>VLOOKUP(D402,[1]Medicamentos!$D$10:$J$605,7,0)</f>
        <v>66</v>
      </c>
      <c r="K402" s="20"/>
      <c r="L402" s="20">
        <f t="shared" si="12"/>
        <v>66</v>
      </c>
      <c r="M402" s="20">
        <f t="shared" si="13"/>
        <v>66</v>
      </c>
      <c r="N402" s="20"/>
      <c r="O402" s="20"/>
      <c r="P402" s="20"/>
      <c r="Q402" s="20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21"/>
      <c r="AH402" s="21"/>
      <c r="AI402" s="21"/>
      <c r="AJ402" s="21"/>
      <c r="AK402" s="21"/>
      <c r="AL402" s="21"/>
      <c r="AM402" s="21"/>
      <c r="AN402" s="21"/>
    </row>
    <row r="403" spans="1:40" s="26" customFormat="1" ht="42" x14ac:dyDescent="0.25">
      <c r="A403" s="22">
        <v>394</v>
      </c>
      <c r="B403" s="17">
        <v>51111610</v>
      </c>
      <c r="C403" s="17"/>
      <c r="D403" s="24" t="s">
        <v>533</v>
      </c>
      <c r="E403" s="18" t="s">
        <v>51</v>
      </c>
      <c r="F403" s="25"/>
      <c r="G403" s="29">
        <v>1</v>
      </c>
      <c r="H403" s="23" t="s">
        <v>53</v>
      </c>
      <c r="I403" s="22" t="s">
        <v>136</v>
      </c>
      <c r="J403" s="20">
        <f>VLOOKUP(D403,[1]Medicamentos!$D$10:$J$605,7,0)</f>
        <v>24758</v>
      </c>
      <c r="K403" s="20"/>
      <c r="L403" s="20">
        <f t="shared" si="12"/>
        <v>24758</v>
      </c>
      <c r="M403" s="20">
        <f t="shared" si="13"/>
        <v>24758</v>
      </c>
      <c r="N403" s="20"/>
      <c r="O403" s="20"/>
      <c r="P403" s="20"/>
      <c r="Q403" s="20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  <c r="AE403" s="21"/>
      <c r="AF403" s="21"/>
      <c r="AG403" s="21"/>
      <c r="AH403" s="21"/>
      <c r="AI403" s="21"/>
      <c r="AJ403" s="21"/>
      <c r="AK403" s="21"/>
      <c r="AL403" s="21"/>
      <c r="AM403" s="21"/>
      <c r="AN403" s="21"/>
    </row>
    <row r="404" spans="1:40" s="26" customFormat="1" ht="42" x14ac:dyDescent="0.25">
      <c r="A404" s="22">
        <v>395</v>
      </c>
      <c r="B404" s="17">
        <v>51111610</v>
      </c>
      <c r="C404" s="17"/>
      <c r="D404" s="24" t="s">
        <v>534</v>
      </c>
      <c r="E404" s="18" t="s">
        <v>51</v>
      </c>
      <c r="F404" s="25"/>
      <c r="G404" s="29">
        <v>1</v>
      </c>
      <c r="H404" s="23" t="s">
        <v>53</v>
      </c>
      <c r="I404" s="22" t="s">
        <v>136</v>
      </c>
      <c r="J404" s="20">
        <f>VLOOKUP(D404,[1]Medicamentos!$D$10:$J$605,7,0)</f>
        <v>379</v>
      </c>
      <c r="K404" s="20"/>
      <c r="L404" s="20">
        <f t="shared" si="12"/>
        <v>379</v>
      </c>
      <c r="M404" s="20">
        <f t="shared" si="13"/>
        <v>379</v>
      </c>
      <c r="N404" s="20"/>
      <c r="O404" s="20"/>
      <c r="P404" s="20"/>
      <c r="Q404" s="20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  <c r="AE404" s="21"/>
      <c r="AF404" s="21"/>
      <c r="AG404" s="21"/>
      <c r="AH404" s="21"/>
      <c r="AI404" s="21"/>
      <c r="AJ404" s="21"/>
      <c r="AK404" s="21"/>
      <c r="AL404" s="21"/>
      <c r="AM404" s="21"/>
      <c r="AN404" s="21"/>
    </row>
    <row r="405" spans="1:40" s="26" customFormat="1" ht="42" x14ac:dyDescent="0.25">
      <c r="A405" s="22">
        <v>396</v>
      </c>
      <c r="B405" s="17">
        <v>51111610</v>
      </c>
      <c r="C405" s="17"/>
      <c r="D405" s="24" t="s">
        <v>535</v>
      </c>
      <c r="E405" s="18" t="s">
        <v>51</v>
      </c>
      <c r="F405" s="25" t="s">
        <v>52</v>
      </c>
      <c r="G405" s="29">
        <v>1</v>
      </c>
      <c r="H405" s="23" t="s">
        <v>53</v>
      </c>
      <c r="I405" s="22" t="s">
        <v>136</v>
      </c>
      <c r="J405" s="20">
        <f>VLOOKUP(D405,[1]Medicamentos!$D$10:$J$605,7,0)</f>
        <v>53131</v>
      </c>
      <c r="K405" s="20"/>
      <c r="L405" s="20">
        <f t="shared" si="12"/>
        <v>53131</v>
      </c>
      <c r="M405" s="20">
        <f t="shared" si="13"/>
        <v>53131</v>
      </c>
      <c r="N405" s="20"/>
      <c r="O405" s="20"/>
      <c r="P405" s="20"/>
      <c r="Q405" s="20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  <c r="AE405" s="21"/>
      <c r="AF405" s="21"/>
      <c r="AG405" s="21"/>
      <c r="AH405" s="21"/>
      <c r="AI405" s="21"/>
      <c r="AJ405" s="21"/>
      <c r="AK405" s="21"/>
      <c r="AL405" s="21"/>
      <c r="AM405" s="21"/>
      <c r="AN405" s="21"/>
    </row>
    <row r="406" spans="1:40" s="26" customFormat="1" ht="42" x14ac:dyDescent="0.25">
      <c r="A406" s="22">
        <v>397</v>
      </c>
      <c r="B406" s="17">
        <v>51101603</v>
      </c>
      <c r="C406" s="17"/>
      <c r="D406" s="24" t="s">
        <v>536</v>
      </c>
      <c r="E406" s="18" t="s">
        <v>51</v>
      </c>
      <c r="F406" s="25" t="s">
        <v>52</v>
      </c>
      <c r="G406" s="29">
        <v>1</v>
      </c>
      <c r="H406" s="23" t="s">
        <v>53</v>
      </c>
      <c r="I406" s="22" t="s">
        <v>136</v>
      </c>
      <c r="J406" s="20">
        <f>VLOOKUP(D406,[1]Medicamentos!$D$10:$J$605,7,0)</f>
        <v>15517</v>
      </c>
      <c r="K406" s="20"/>
      <c r="L406" s="20">
        <f t="shared" si="12"/>
        <v>15517</v>
      </c>
      <c r="M406" s="20">
        <f t="shared" si="13"/>
        <v>15517</v>
      </c>
      <c r="N406" s="20"/>
      <c r="O406" s="20"/>
      <c r="P406" s="20"/>
      <c r="Q406" s="20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  <c r="AE406" s="21"/>
      <c r="AF406" s="21"/>
      <c r="AG406" s="21"/>
      <c r="AH406" s="21"/>
      <c r="AI406" s="21"/>
      <c r="AJ406" s="21"/>
      <c r="AK406" s="21"/>
      <c r="AL406" s="21"/>
      <c r="AM406" s="21"/>
      <c r="AN406" s="21"/>
    </row>
    <row r="407" spans="1:40" s="26" customFormat="1" ht="42" x14ac:dyDescent="0.25">
      <c r="A407" s="22">
        <v>398</v>
      </c>
      <c r="B407" s="17">
        <v>51101603</v>
      </c>
      <c r="C407" s="17"/>
      <c r="D407" s="24" t="s">
        <v>537</v>
      </c>
      <c r="E407" s="18" t="s">
        <v>51</v>
      </c>
      <c r="F407" s="25"/>
      <c r="G407" s="29">
        <v>1</v>
      </c>
      <c r="H407" s="23" t="s">
        <v>53</v>
      </c>
      <c r="I407" s="22" t="s">
        <v>136</v>
      </c>
      <c r="J407" s="20">
        <f>VLOOKUP(D407,[1]Medicamentos!$D$10:$J$605,7,0)</f>
        <v>545</v>
      </c>
      <c r="K407" s="20"/>
      <c r="L407" s="20">
        <f t="shared" si="12"/>
        <v>545</v>
      </c>
      <c r="M407" s="20">
        <f t="shared" si="13"/>
        <v>545</v>
      </c>
      <c r="N407" s="20"/>
      <c r="O407" s="20"/>
      <c r="P407" s="20"/>
      <c r="Q407" s="20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  <c r="AE407" s="21"/>
      <c r="AF407" s="21"/>
      <c r="AG407" s="21"/>
      <c r="AH407" s="21"/>
      <c r="AI407" s="21"/>
      <c r="AJ407" s="21"/>
      <c r="AK407" s="21"/>
      <c r="AL407" s="21"/>
      <c r="AM407" s="21"/>
      <c r="AN407" s="21"/>
    </row>
    <row r="408" spans="1:40" s="26" customFormat="1" ht="42" x14ac:dyDescent="0.25">
      <c r="A408" s="22">
        <v>399</v>
      </c>
      <c r="B408" s="17">
        <v>51101603</v>
      </c>
      <c r="C408" s="17"/>
      <c r="D408" s="24" t="s">
        <v>538</v>
      </c>
      <c r="E408" s="18" t="s">
        <v>51</v>
      </c>
      <c r="F408" s="25"/>
      <c r="G408" s="29">
        <v>1</v>
      </c>
      <c r="H408" s="23" t="s">
        <v>53</v>
      </c>
      <c r="I408" s="22" t="s">
        <v>136</v>
      </c>
      <c r="J408" s="20">
        <f>VLOOKUP(D408,[1]Medicamentos!$D$10:$J$605,7,0)</f>
        <v>155</v>
      </c>
      <c r="K408" s="20"/>
      <c r="L408" s="20">
        <f t="shared" si="12"/>
        <v>155</v>
      </c>
      <c r="M408" s="20">
        <f t="shared" si="13"/>
        <v>155</v>
      </c>
      <c r="N408" s="20"/>
      <c r="O408" s="20"/>
      <c r="P408" s="20"/>
      <c r="Q408" s="20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  <c r="AF408" s="21"/>
      <c r="AG408" s="21"/>
      <c r="AH408" s="21"/>
      <c r="AI408" s="21"/>
      <c r="AJ408" s="21"/>
      <c r="AK408" s="21"/>
      <c r="AL408" s="21"/>
      <c r="AM408" s="21"/>
      <c r="AN408" s="21"/>
    </row>
    <row r="409" spans="1:40" s="26" customFormat="1" ht="42" x14ac:dyDescent="0.25">
      <c r="A409" s="22">
        <v>400</v>
      </c>
      <c r="B409" s="17">
        <v>51101603</v>
      </c>
      <c r="C409" s="17"/>
      <c r="D409" s="24" t="s">
        <v>539</v>
      </c>
      <c r="E409" s="18" t="s">
        <v>51</v>
      </c>
      <c r="F409" s="25"/>
      <c r="G409" s="29">
        <v>1</v>
      </c>
      <c r="H409" s="23" t="s">
        <v>53</v>
      </c>
      <c r="I409" s="22" t="s">
        <v>136</v>
      </c>
      <c r="J409" s="20">
        <f>VLOOKUP(D409,[1]Medicamentos!$D$10:$J$605,7,0)</f>
        <v>3266</v>
      </c>
      <c r="K409" s="20"/>
      <c r="L409" s="20">
        <f t="shared" si="12"/>
        <v>3266</v>
      </c>
      <c r="M409" s="20">
        <f t="shared" si="13"/>
        <v>3266</v>
      </c>
      <c r="N409" s="20"/>
      <c r="O409" s="20"/>
      <c r="P409" s="20"/>
      <c r="Q409" s="20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  <c r="AE409" s="21"/>
      <c r="AF409" s="21"/>
      <c r="AG409" s="21"/>
      <c r="AH409" s="21"/>
      <c r="AI409" s="21"/>
      <c r="AJ409" s="21"/>
      <c r="AK409" s="21"/>
      <c r="AL409" s="21"/>
      <c r="AM409" s="21"/>
      <c r="AN409" s="21"/>
    </row>
    <row r="410" spans="1:40" s="26" customFormat="1" ht="42" x14ac:dyDescent="0.25">
      <c r="A410" s="22">
        <v>401</v>
      </c>
      <c r="B410" s="17">
        <v>51201503</v>
      </c>
      <c r="C410" s="17"/>
      <c r="D410" s="24" t="s">
        <v>540</v>
      </c>
      <c r="E410" s="18" t="s">
        <v>51</v>
      </c>
      <c r="F410" s="25"/>
      <c r="G410" s="29">
        <v>1</v>
      </c>
      <c r="H410" s="23" t="s">
        <v>53</v>
      </c>
      <c r="I410" s="22" t="s">
        <v>136</v>
      </c>
      <c r="J410" s="20">
        <f>VLOOKUP(D410,[1]Medicamentos!$D$10:$J$605,7,0)</f>
        <v>5986</v>
      </c>
      <c r="K410" s="20"/>
      <c r="L410" s="20">
        <f t="shared" si="12"/>
        <v>5986</v>
      </c>
      <c r="M410" s="20">
        <f t="shared" si="13"/>
        <v>5986</v>
      </c>
      <c r="N410" s="20"/>
      <c r="O410" s="20"/>
      <c r="P410" s="20"/>
      <c r="Q410" s="20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  <c r="AE410" s="21"/>
      <c r="AF410" s="21"/>
      <c r="AG410" s="21"/>
      <c r="AH410" s="21"/>
      <c r="AI410" s="21"/>
      <c r="AJ410" s="21"/>
      <c r="AK410" s="21"/>
      <c r="AL410" s="21"/>
      <c r="AM410" s="21"/>
      <c r="AN410" s="21"/>
    </row>
    <row r="411" spans="1:40" s="26" customFormat="1" ht="42" x14ac:dyDescent="0.25">
      <c r="A411" s="22">
        <v>402</v>
      </c>
      <c r="B411" s="17">
        <v>51141542</v>
      </c>
      <c r="C411" s="17"/>
      <c r="D411" s="24" t="s">
        <v>541</v>
      </c>
      <c r="E411" s="18" t="s">
        <v>51</v>
      </c>
      <c r="F411" s="25" t="s">
        <v>52</v>
      </c>
      <c r="G411" s="29">
        <v>1</v>
      </c>
      <c r="H411" s="23" t="s">
        <v>53</v>
      </c>
      <c r="I411" s="22" t="s">
        <v>136</v>
      </c>
      <c r="J411" s="20">
        <f>VLOOKUP(D411,[1]Medicamentos!$D$10:$J$605,7,0)</f>
        <v>1774</v>
      </c>
      <c r="K411" s="20"/>
      <c r="L411" s="20">
        <f t="shared" si="12"/>
        <v>1774</v>
      </c>
      <c r="M411" s="20">
        <f t="shared" si="13"/>
        <v>1774</v>
      </c>
      <c r="N411" s="20"/>
      <c r="O411" s="20"/>
      <c r="P411" s="20"/>
      <c r="Q411" s="20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  <c r="AE411" s="21"/>
      <c r="AF411" s="21"/>
      <c r="AG411" s="21"/>
      <c r="AH411" s="21"/>
      <c r="AI411" s="21"/>
      <c r="AJ411" s="21"/>
      <c r="AK411" s="21"/>
      <c r="AL411" s="21"/>
      <c r="AM411" s="21"/>
      <c r="AN411" s="21"/>
    </row>
    <row r="412" spans="1:40" s="26" customFormat="1" ht="42" x14ac:dyDescent="0.25">
      <c r="A412" s="22">
        <v>403</v>
      </c>
      <c r="B412" s="17">
        <v>51141604</v>
      </c>
      <c r="C412" s="17"/>
      <c r="D412" s="24" t="s">
        <v>542</v>
      </c>
      <c r="E412" s="18" t="s">
        <v>51</v>
      </c>
      <c r="F412" s="25"/>
      <c r="G412" s="29">
        <v>1</v>
      </c>
      <c r="H412" s="23" t="s">
        <v>53</v>
      </c>
      <c r="I412" s="22" t="s">
        <v>136</v>
      </c>
      <c r="J412" s="20">
        <f>VLOOKUP(D412,[1]Medicamentos!$D$10:$J$605,7,0)</f>
        <v>307</v>
      </c>
      <c r="K412" s="20"/>
      <c r="L412" s="20">
        <f t="shared" si="12"/>
        <v>307</v>
      </c>
      <c r="M412" s="20">
        <f t="shared" si="13"/>
        <v>307</v>
      </c>
      <c r="N412" s="20"/>
      <c r="O412" s="20"/>
      <c r="P412" s="20"/>
      <c r="Q412" s="20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  <c r="AE412" s="21"/>
      <c r="AF412" s="21"/>
      <c r="AG412" s="21"/>
      <c r="AH412" s="21"/>
      <c r="AI412" s="21"/>
      <c r="AJ412" s="21"/>
      <c r="AK412" s="21"/>
      <c r="AL412" s="21"/>
      <c r="AM412" s="21"/>
      <c r="AN412" s="21"/>
    </row>
    <row r="413" spans="1:40" s="26" customFormat="1" ht="42" x14ac:dyDescent="0.25">
      <c r="A413" s="22">
        <v>404</v>
      </c>
      <c r="B413" s="17">
        <v>51171908</v>
      </c>
      <c r="C413" s="17"/>
      <c r="D413" s="24" t="s">
        <v>543</v>
      </c>
      <c r="E413" s="18" t="s">
        <v>229</v>
      </c>
      <c r="F413" s="25" t="s">
        <v>52</v>
      </c>
      <c r="G413" s="29">
        <v>1</v>
      </c>
      <c r="H413" s="23" t="s">
        <v>53</v>
      </c>
      <c r="I413" s="22" t="s">
        <v>136</v>
      </c>
      <c r="J413" s="20">
        <f>VLOOKUP(D413,[1]Medicamentos!$D$10:$J$605,7,0)</f>
        <v>543</v>
      </c>
      <c r="K413" s="20"/>
      <c r="L413" s="20">
        <f t="shared" si="12"/>
        <v>543</v>
      </c>
      <c r="M413" s="20">
        <f t="shared" si="13"/>
        <v>543</v>
      </c>
      <c r="N413" s="20"/>
      <c r="O413" s="20"/>
      <c r="P413" s="20"/>
      <c r="Q413" s="20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  <c r="AE413" s="21"/>
      <c r="AF413" s="21"/>
      <c r="AG413" s="21"/>
      <c r="AH413" s="21"/>
      <c r="AI413" s="21"/>
      <c r="AJ413" s="21"/>
      <c r="AK413" s="21"/>
      <c r="AL413" s="21"/>
      <c r="AM413" s="21"/>
      <c r="AN413" s="21"/>
    </row>
    <row r="414" spans="1:40" s="26" customFormat="1" ht="42" x14ac:dyDescent="0.25">
      <c r="A414" s="22">
        <v>405</v>
      </c>
      <c r="B414" s="17">
        <v>51171908</v>
      </c>
      <c r="C414" s="17"/>
      <c r="D414" s="24" t="s">
        <v>544</v>
      </c>
      <c r="E414" s="18" t="s">
        <v>51</v>
      </c>
      <c r="F414" s="25"/>
      <c r="G414" s="29">
        <v>1</v>
      </c>
      <c r="H414" s="23" t="s">
        <v>53</v>
      </c>
      <c r="I414" s="22" t="s">
        <v>136</v>
      </c>
      <c r="J414" s="20">
        <f>VLOOKUP(D414,[1]Medicamentos!$D$10:$J$605,7,0)</f>
        <v>3364</v>
      </c>
      <c r="K414" s="20"/>
      <c r="L414" s="20">
        <f t="shared" ref="L414:L477" si="14">J414+K414</f>
        <v>3364</v>
      </c>
      <c r="M414" s="20">
        <f t="shared" ref="M414:M477" si="15">L414*G414</f>
        <v>3364</v>
      </c>
      <c r="N414" s="20"/>
      <c r="O414" s="20"/>
      <c r="P414" s="20"/>
      <c r="Q414" s="20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  <c r="AE414" s="21"/>
      <c r="AF414" s="21"/>
      <c r="AG414" s="21"/>
      <c r="AH414" s="21"/>
      <c r="AI414" s="21"/>
      <c r="AJ414" s="21"/>
      <c r="AK414" s="21"/>
      <c r="AL414" s="21"/>
      <c r="AM414" s="21"/>
      <c r="AN414" s="21"/>
    </row>
    <row r="415" spans="1:40" s="26" customFormat="1" ht="42" x14ac:dyDescent="0.25">
      <c r="A415" s="22">
        <v>406</v>
      </c>
      <c r="B415" s="17">
        <v>51111704</v>
      </c>
      <c r="C415" s="17"/>
      <c r="D415" s="24" t="s">
        <v>545</v>
      </c>
      <c r="E415" s="18" t="s">
        <v>51</v>
      </c>
      <c r="F415" s="25"/>
      <c r="G415" s="29">
        <v>1</v>
      </c>
      <c r="H415" s="23" t="s">
        <v>53</v>
      </c>
      <c r="I415" s="22" t="s">
        <v>136</v>
      </c>
      <c r="J415" s="20">
        <f>VLOOKUP(D415,[1]Medicamentos!$D$10:$J$605,7,0)</f>
        <v>4390</v>
      </c>
      <c r="K415" s="20"/>
      <c r="L415" s="20">
        <f t="shared" si="14"/>
        <v>4390</v>
      </c>
      <c r="M415" s="20">
        <f t="shared" si="15"/>
        <v>4390</v>
      </c>
      <c r="N415" s="20"/>
      <c r="O415" s="20"/>
      <c r="P415" s="20"/>
      <c r="Q415" s="20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  <c r="AE415" s="21"/>
      <c r="AF415" s="21"/>
      <c r="AG415" s="21"/>
      <c r="AH415" s="21"/>
      <c r="AI415" s="21"/>
      <c r="AJ415" s="21"/>
      <c r="AK415" s="21"/>
      <c r="AL415" s="21"/>
      <c r="AM415" s="21"/>
      <c r="AN415" s="21"/>
    </row>
    <row r="416" spans="1:40" s="26" customFormat="1" ht="42" x14ac:dyDescent="0.25">
      <c r="A416" s="22">
        <v>407</v>
      </c>
      <c r="B416" s="17">
        <v>51111706</v>
      </c>
      <c r="C416" s="17"/>
      <c r="D416" s="24" t="s">
        <v>546</v>
      </c>
      <c r="E416" s="18" t="s">
        <v>51</v>
      </c>
      <c r="F416" s="25" t="s">
        <v>52</v>
      </c>
      <c r="G416" s="29">
        <v>1</v>
      </c>
      <c r="H416" s="23" t="s">
        <v>53</v>
      </c>
      <c r="I416" s="22" t="s">
        <v>136</v>
      </c>
      <c r="J416" s="20">
        <f>VLOOKUP(D416,[1]Medicamentos!$D$10:$J$605,7,0)</f>
        <v>477214</v>
      </c>
      <c r="K416" s="20"/>
      <c r="L416" s="20">
        <f t="shared" si="14"/>
        <v>477214</v>
      </c>
      <c r="M416" s="20">
        <f t="shared" si="15"/>
        <v>477214</v>
      </c>
      <c r="N416" s="20"/>
      <c r="O416" s="20"/>
      <c r="P416" s="20"/>
      <c r="Q416" s="20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  <c r="AE416" s="21"/>
      <c r="AF416" s="21"/>
      <c r="AG416" s="21"/>
      <c r="AH416" s="21"/>
      <c r="AI416" s="21"/>
      <c r="AJ416" s="21"/>
      <c r="AK416" s="21"/>
      <c r="AL416" s="21"/>
      <c r="AM416" s="21"/>
      <c r="AN416" s="21"/>
    </row>
    <row r="417" spans="1:40" s="26" customFormat="1" ht="42" x14ac:dyDescent="0.25">
      <c r="A417" s="22">
        <v>408</v>
      </c>
      <c r="B417" s="17">
        <v>51191603</v>
      </c>
      <c r="C417" s="17"/>
      <c r="D417" s="24" t="s">
        <v>547</v>
      </c>
      <c r="E417" s="18" t="s">
        <v>51</v>
      </c>
      <c r="F417" s="25" t="s">
        <v>52</v>
      </c>
      <c r="G417" s="29">
        <v>1</v>
      </c>
      <c r="H417" s="23" t="s">
        <v>53</v>
      </c>
      <c r="I417" s="22" t="s">
        <v>136</v>
      </c>
      <c r="J417" s="20">
        <f>VLOOKUP(D417,[1]Medicamentos!$D$10:$J$605,7,0)</f>
        <v>217212</v>
      </c>
      <c r="K417" s="20"/>
      <c r="L417" s="20">
        <f t="shared" si="14"/>
        <v>217212</v>
      </c>
      <c r="M417" s="20">
        <f t="shared" si="15"/>
        <v>217212</v>
      </c>
      <c r="N417" s="20"/>
      <c r="O417" s="20"/>
      <c r="P417" s="20"/>
      <c r="Q417" s="20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  <c r="AE417" s="21"/>
      <c r="AF417" s="21"/>
      <c r="AG417" s="21"/>
      <c r="AH417" s="21"/>
      <c r="AI417" s="21"/>
      <c r="AJ417" s="21"/>
      <c r="AK417" s="21"/>
      <c r="AL417" s="21"/>
      <c r="AM417" s="21"/>
      <c r="AN417" s="21"/>
    </row>
    <row r="418" spans="1:40" s="26" customFormat="1" ht="42" x14ac:dyDescent="0.25">
      <c r="A418" s="22">
        <v>409</v>
      </c>
      <c r="B418" s="17">
        <v>51101536</v>
      </c>
      <c r="C418" s="17"/>
      <c r="D418" s="24" t="s">
        <v>548</v>
      </c>
      <c r="E418" s="18" t="s">
        <v>51</v>
      </c>
      <c r="F418" s="25" t="s">
        <v>52</v>
      </c>
      <c r="G418" s="29">
        <v>1</v>
      </c>
      <c r="H418" s="23" t="s">
        <v>53</v>
      </c>
      <c r="I418" s="22" t="s">
        <v>136</v>
      </c>
      <c r="J418" s="20">
        <f>VLOOKUP(D418,[1]Medicamentos!$D$10:$J$605,7,0)</f>
        <v>479</v>
      </c>
      <c r="K418" s="20"/>
      <c r="L418" s="20">
        <f t="shared" si="14"/>
        <v>479</v>
      </c>
      <c r="M418" s="20">
        <f t="shared" si="15"/>
        <v>479</v>
      </c>
      <c r="N418" s="20"/>
      <c r="O418" s="20"/>
      <c r="P418" s="20"/>
      <c r="Q418" s="20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  <c r="AE418" s="21"/>
      <c r="AF418" s="21"/>
      <c r="AG418" s="21"/>
      <c r="AH418" s="21"/>
      <c r="AI418" s="21"/>
      <c r="AJ418" s="21"/>
      <c r="AK418" s="21"/>
      <c r="AL418" s="21"/>
      <c r="AM418" s="21"/>
      <c r="AN418" s="21"/>
    </row>
    <row r="419" spans="1:40" s="26" customFormat="1" ht="42" x14ac:dyDescent="0.25">
      <c r="A419" s="22">
        <v>410</v>
      </c>
      <c r="B419" s="17">
        <v>51191905</v>
      </c>
      <c r="C419" s="17"/>
      <c r="D419" s="24" t="s">
        <v>549</v>
      </c>
      <c r="E419" s="18" t="s">
        <v>51</v>
      </c>
      <c r="F419" s="25" t="s">
        <v>52</v>
      </c>
      <c r="G419" s="29">
        <v>1</v>
      </c>
      <c r="H419" s="23" t="s">
        <v>53</v>
      </c>
      <c r="I419" s="22" t="s">
        <v>136</v>
      </c>
      <c r="J419" s="20">
        <f>VLOOKUP(D419,[1]Medicamentos!$D$10:$J$605,7,0)</f>
        <v>39907</v>
      </c>
      <c r="K419" s="20"/>
      <c r="L419" s="20">
        <f t="shared" si="14"/>
        <v>39907</v>
      </c>
      <c r="M419" s="20">
        <f t="shared" si="15"/>
        <v>39907</v>
      </c>
      <c r="N419" s="20"/>
      <c r="O419" s="20"/>
      <c r="P419" s="20"/>
      <c r="Q419" s="20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  <c r="AE419" s="21"/>
      <c r="AF419" s="21"/>
      <c r="AG419" s="21"/>
      <c r="AH419" s="21"/>
      <c r="AI419" s="21"/>
      <c r="AJ419" s="21"/>
      <c r="AK419" s="21"/>
      <c r="AL419" s="21"/>
      <c r="AM419" s="21"/>
      <c r="AN419" s="21"/>
    </row>
    <row r="420" spans="1:40" s="26" customFormat="1" ht="42" x14ac:dyDescent="0.25">
      <c r="A420" s="22">
        <v>411</v>
      </c>
      <c r="B420" s="17">
        <v>512015</v>
      </c>
      <c r="C420" s="17"/>
      <c r="D420" s="24" t="s">
        <v>550</v>
      </c>
      <c r="E420" s="18" t="s">
        <v>51</v>
      </c>
      <c r="F420" s="25"/>
      <c r="G420" s="29">
        <v>1</v>
      </c>
      <c r="H420" s="23" t="s">
        <v>53</v>
      </c>
      <c r="I420" s="22" t="s">
        <v>136</v>
      </c>
      <c r="J420" s="20">
        <f>VLOOKUP(D420,[1]Medicamentos!$D$10:$J$605,7,0)</f>
        <v>24910</v>
      </c>
      <c r="K420" s="20"/>
      <c r="L420" s="20">
        <f t="shared" si="14"/>
        <v>24910</v>
      </c>
      <c r="M420" s="20">
        <f t="shared" si="15"/>
        <v>24910</v>
      </c>
      <c r="N420" s="20"/>
      <c r="O420" s="20"/>
      <c r="P420" s="20"/>
      <c r="Q420" s="20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  <c r="AE420" s="21"/>
      <c r="AF420" s="21"/>
      <c r="AG420" s="21"/>
      <c r="AH420" s="21"/>
      <c r="AI420" s="21"/>
      <c r="AJ420" s="21"/>
      <c r="AK420" s="21"/>
      <c r="AL420" s="21"/>
      <c r="AM420" s="21"/>
      <c r="AN420" s="21"/>
    </row>
    <row r="421" spans="1:40" s="26" customFormat="1" ht="42" x14ac:dyDescent="0.25">
      <c r="A421" s="22">
        <v>412</v>
      </c>
      <c r="B421" s="17">
        <v>51161701</v>
      </c>
      <c r="C421" s="17"/>
      <c r="D421" s="24" t="s">
        <v>551</v>
      </c>
      <c r="E421" s="18" t="s">
        <v>51</v>
      </c>
      <c r="F421" s="25"/>
      <c r="G421" s="29">
        <v>1</v>
      </c>
      <c r="H421" s="23" t="s">
        <v>53</v>
      </c>
      <c r="I421" s="22" t="s">
        <v>136</v>
      </c>
      <c r="J421" s="20">
        <f>VLOOKUP(D421,[1]Medicamentos!$D$10:$J$605,7,0)</f>
        <v>381</v>
      </c>
      <c r="K421" s="20"/>
      <c r="L421" s="20">
        <f t="shared" si="14"/>
        <v>381</v>
      </c>
      <c r="M421" s="20">
        <f t="shared" si="15"/>
        <v>381</v>
      </c>
      <c r="N421" s="20"/>
      <c r="O421" s="20"/>
      <c r="P421" s="20"/>
      <c r="Q421" s="20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  <c r="AE421" s="21"/>
      <c r="AF421" s="21"/>
      <c r="AG421" s="21"/>
      <c r="AH421" s="21"/>
      <c r="AI421" s="21"/>
      <c r="AJ421" s="21"/>
      <c r="AK421" s="21"/>
      <c r="AL421" s="21"/>
      <c r="AM421" s="21"/>
      <c r="AN421" s="21"/>
    </row>
    <row r="422" spans="1:40" s="26" customFormat="1" ht="42" x14ac:dyDescent="0.25">
      <c r="A422" s="22">
        <v>413</v>
      </c>
      <c r="B422" s="17">
        <v>51142209</v>
      </c>
      <c r="C422" s="17"/>
      <c r="D422" s="24" t="s">
        <v>552</v>
      </c>
      <c r="E422" s="18" t="s">
        <v>51</v>
      </c>
      <c r="F422" s="25"/>
      <c r="G422" s="29">
        <v>1</v>
      </c>
      <c r="H422" s="23" t="s">
        <v>53</v>
      </c>
      <c r="I422" s="22" t="s">
        <v>136</v>
      </c>
      <c r="J422" s="20">
        <f>VLOOKUP(D422,[1]Medicamentos!$D$10:$J$605,7,0)</f>
        <v>138</v>
      </c>
      <c r="K422" s="20"/>
      <c r="L422" s="20">
        <f t="shared" si="14"/>
        <v>138</v>
      </c>
      <c r="M422" s="20">
        <f t="shared" si="15"/>
        <v>138</v>
      </c>
      <c r="N422" s="20"/>
      <c r="O422" s="20"/>
      <c r="P422" s="20"/>
      <c r="Q422" s="20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  <c r="AE422" s="21"/>
      <c r="AF422" s="21"/>
      <c r="AG422" s="21"/>
      <c r="AH422" s="21"/>
      <c r="AI422" s="21"/>
      <c r="AJ422" s="21"/>
      <c r="AK422" s="21"/>
      <c r="AL422" s="21"/>
      <c r="AM422" s="21"/>
      <c r="AN422" s="21"/>
    </row>
    <row r="423" spans="1:40" s="26" customFormat="1" ht="42" x14ac:dyDescent="0.25">
      <c r="A423" s="22">
        <v>414</v>
      </c>
      <c r="B423" s="17">
        <v>51151513</v>
      </c>
      <c r="C423" s="17"/>
      <c r="D423" s="24" t="s">
        <v>553</v>
      </c>
      <c r="E423" s="18" t="s">
        <v>51</v>
      </c>
      <c r="F423" s="25"/>
      <c r="G423" s="29">
        <v>1</v>
      </c>
      <c r="H423" s="23" t="s">
        <v>53</v>
      </c>
      <c r="I423" s="22" t="s">
        <v>136</v>
      </c>
      <c r="J423" s="20">
        <f>VLOOKUP(D423,[1]Medicamentos!$D$10:$J$605,7,0)</f>
        <v>25393</v>
      </c>
      <c r="K423" s="20"/>
      <c r="L423" s="20">
        <f t="shared" si="14"/>
        <v>25393</v>
      </c>
      <c r="M423" s="20">
        <f t="shared" si="15"/>
        <v>25393</v>
      </c>
      <c r="N423" s="20"/>
      <c r="O423" s="20"/>
      <c r="P423" s="20"/>
      <c r="Q423" s="20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  <c r="AE423" s="21"/>
      <c r="AF423" s="21"/>
      <c r="AG423" s="21"/>
      <c r="AH423" s="21"/>
      <c r="AI423" s="21"/>
      <c r="AJ423" s="21"/>
      <c r="AK423" s="21"/>
      <c r="AL423" s="21"/>
      <c r="AM423" s="21"/>
      <c r="AN423" s="21"/>
    </row>
    <row r="424" spans="1:40" s="26" customFormat="1" ht="42" x14ac:dyDescent="0.25">
      <c r="A424" s="22">
        <v>415</v>
      </c>
      <c r="B424" s="17">
        <v>51102311</v>
      </c>
      <c r="C424" s="17"/>
      <c r="D424" s="24" t="s">
        <v>554</v>
      </c>
      <c r="E424" s="18" t="s">
        <v>51</v>
      </c>
      <c r="F424" s="25"/>
      <c r="G424" s="29">
        <v>1</v>
      </c>
      <c r="H424" s="23" t="s">
        <v>53</v>
      </c>
      <c r="I424" s="22" t="s">
        <v>136</v>
      </c>
      <c r="J424" s="20">
        <f>VLOOKUP(D424,[1]Medicamentos!$D$10:$J$605,7,0)</f>
        <v>1276</v>
      </c>
      <c r="K424" s="20"/>
      <c r="L424" s="20">
        <f t="shared" si="14"/>
        <v>1276</v>
      </c>
      <c r="M424" s="20">
        <f t="shared" si="15"/>
        <v>1276</v>
      </c>
      <c r="N424" s="20"/>
      <c r="O424" s="20"/>
      <c r="P424" s="20"/>
      <c r="Q424" s="20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  <c r="AE424" s="21"/>
      <c r="AF424" s="21"/>
      <c r="AG424" s="21"/>
      <c r="AH424" s="21"/>
      <c r="AI424" s="21"/>
      <c r="AJ424" s="21"/>
      <c r="AK424" s="21"/>
      <c r="AL424" s="21"/>
      <c r="AM424" s="21"/>
      <c r="AN424" s="21"/>
    </row>
    <row r="425" spans="1:40" s="26" customFormat="1" ht="42" x14ac:dyDescent="0.25">
      <c r="A425" s="22">
        <v>416</v>
      </c>
      <c r="B425" s="17">
        <v>51102311</v>
      </c>
      <c r="C425" s="17"/>
      <c r="D425" s="24" t="s">
        <v>555</v>
      </c>
      <c r="E425" s="18" t="s">
        <v>51</v>
      </c>
      <c r="F425" s="25" t="s">
        <v>52</v>
      </c>
      <c r="G425" s="29">
        <v>1</v>
      </c>
      <c r="H425" s="23" t="s">
        <v>53</v>
      </c>
      <c r="I425" s="22" t="s">
        <v>136</v>
      </c>
      <c r="J425" s="20">
        <f>VLOOKUP(D425,[1]Medicamentos!$D$10:$J$605,7,0)</f>
        <v>328</v>
      </c>
      <c r="K425" s="20"/>
      <c r="L425" s="20">
        <f t="shared" si="14"/>
        <v>328</v>
      </c>
      <c r="M425" s="20">
        <f t="shared" si="15"/>
        <v>328</v>
      </c>
      <c r="N425" s="20"/>
      <c r="O425" s="20"/>
      <c r="P425" s="20"/>
      <c r="Q425" s="20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  <c r="AE425" s="21"/>
      <c r="AF425" s="21"/>
      <c r="AG425" s="21"/>
      <c r="AH425" s="21"/>
      <c r="AI425" s="21"/>
      <c r="AJ425" s="21"/>
      <c r="AK425" s="21"/>
      <c r="AL425" s="21"/>
      <c r="AM425" s="21"/>
      <c r="AN425" s="21"/>
    </row>
    <row r="426" spans="1:40" s="26" customFormat="1" ht="42" x14ac:dyDescent="0.25">
      <c r="A426" s="22">
        <v>417</v>
      </c>
      <c r="B426" s="17">
        <v>51121904</v>
      </c>
      <c r="C426" s="17"/>
      <c r="D426" s="24" t="s">
        <v>556</v>
      </c>
      <c r="E426" s="18" t="s">
        <v>51</v>
      </c>
      <c r="F426" s="25"/>
      <c r="G426" s="29">
        <v>1</v>
      </c>
      <c r="H426" s="23" t="s">
        <v>53</v>
      </c>
      <c r="I426" s="22" t="s">
        <v>136</v>
      </c>
      <c r="J426" s="20">
        <f>VLOOKUP(D426,[1]Medicamentos!$D$10:$J$605,7,0)</f>
        <v>326</v>
      </c>
      <c r="K426" s="20"/>
      <c r="L426" s="20">
        <f t="shared" si="14"/>
        <v>326</v>
      </c>
      <c r="M426" s="20">
        <f t="shared" si="15"/>
        <v>326</v>
      </c>
      <c r="N426" s="20"/>
      <c r="O426" s="20"/>
      <c r="P426" s="20"/>
      <c r="Q426" s="20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  <c r="AE426" s="21"/>
      <c r="AF426" s="21"/>
      <c r="AG426" s="21"/>
      <c r="AH426" s="21"/>
      <c r="AI426" s="21"/>
      <c r="AJ426" s="21"/>
      <c r="AK426" s="21"/>
      <c r="AL426" s="21"/>
      <c r="AM426" s="21"/>
      <c r="AN426" s="21"/>
    </row>
    <row r="427" spans="1:40" s="26" customFormat="1" ht="42" x14ac:dyDescent="0.25">
      <c r="A427" s="22">
        <v>418</v>
      </c>
      <c r="B427" s="17">
        <v>51122110</v>
      </c>
      <c r="C427" s="17"/>
      <c r="D427" s="24" t="s">
        <v>557</v>
      </c>
      <c r="E427" s="18" t="s">
        <v>51</v>
      </c>
      <c r="F427" s="25" t="s">
        <v>52</v>
      </c>
      <c r="G427" s="29">
        <v>1</v>
      </c>
      <c r="H427" s="23" t="s">
        <v>53</v>
      </c>
      <c r="I427" s="22" t="s">
        <v>136</v>
      </c>
      <c r="J427" s="20">
        <f>VLOOKUP(D427,[1]Medicamentos!$D$10:$J$605,7,0)</f>
        <v>73021</v>
      </c>
      <c r="K427" s="20"/>
      <c r="L427" s="20">
        <f t="shared" si="14"/>
        <v>73021</v>
      </c>
      <c r="M427" s="20">
        <f t="shared" si="15"/>
        <v>73021</v>
      </c>
      <c r="N427" s="20"/>
      <c r="O427" s="20"/>
      <c r="P427" s="20"/>
      <c r="Q427" s="20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  <c r="AE427" s="21"/>
      <c r="AF427" s="21"/>
      <c r="AG427" s="21"/>
      <c r="AH427" s="21"/>
      <c r="AI427" s="21"/>
      <c r="AJ427" s="21"/>
      <c r="AK427" s="21"/>
      <c r="AL427" s="21"/>
      <c r="AM427" s="21"/>
      <c r="AN427" s="21"/>
    </row>
    <row r="428" spans="1:40" s="26" customFormat="1" ht="42" x14ac:dyDescent="0.25">
      <c r="A428" s="22">
        <v>419</v>
      </c>
      <c r="B428" s="17">
        <v>51101815</v>
      </c>
      <c r="C428" s="17"/>
      <c r="D428" s="24" t="s">
        <v>558</v>
      </c>
      <c r="E428" s="18" t="s">
        <v>51</v>
      </c>
      <c r="F428" s="25"/>
      <c r="G428" s="29">
        <v>1</v>
      </c>
      <c r="H428" s="23" t="s">
        <v>53</v>
      </c>
      <c r="I428" s="22" t="s">
        <v>136</v>
      </c>
      <c r="J428" s="20">
        <f>VLOOKUP(D428,[1]Medicamentos!$D$10:$J$605,7,0)</f>
        <v>202</v>
      </c>
      <c r="K428" s="20"/>
      <c r="L428" s="20">
        <f t="shared" si="14"/>
        <v>202</v>
      </c>
      <c r="M428" s="20">
        <f t="shared" si="15"/>
        <v>202</v>
      </c>
      <c r="N428" s="20"/>
      <c r="O428" s="20"/>
      <c r="P428" s="20"/>
      <c r="Q428" s="20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  <c r="AF428" s="21"/>
      <c r="AG428" s="21"/>
      <c r="AH428" s="21"/>
      <c r="AI428" s="21"/>
      <c r="AJ428" s="21"/>
      <c r="AK428" s="21"/>
      <c r="AL428" s="21"/>
      <c r="AM428" s="21"/>
      <c r="AN428" s="21"/>
    </row>
    <row r="429" spans="1:40" s="26" customFormat="1" ht="42" x14ac:dyDescent="0.25">
      <c r="A429" s="22">
        <v>420</v>
      </c>
      <c r="B429" s="17">
        <v>51102206</v>
      </c>
      <c r="C429" s="17"/>
      <c r="D429" s="24" t="s">
        <v>559</v>
      </c>
      <c r="E429" s="18" t="s">
        <v>51</v>
      </c>
      <c r="F429" s="25"/>
      <c r="G429" s="29">
        <v>1</v>
      </c>
      <c r="H429" s="23" t="s">
        <v>53</v>
      </c>
      <c r="I429" s="22" t="s">
        <v>136</v>
      </c>
      <c r="J429" s="20">
        <f>VLOOKUP(D429,[1]Medicamentos!$D$10:$J$605,7,0)</f>
        <v>6967</v>
      </c>
      <c r="K429" s="20"/>
      <c r="L429" s="20">
        <f t="shared" si="14"/>
        <v>6967</v>
      </c>
      <c r="M429" s="20">
        <f t="shared" si="15"/>
        <v>6967</v>
      </c>
      <c r="N429" s="20"/>
      <c r="O429" s="20"/>
      <c r="P429" s="20"/>
      <c r="Q429" s="20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  <c r="AE429" s="21"/>
      <c r="AF429" s="21"/>
      <c r="AG429" s="21"/>
      <c r="AH429" s="21"/>
      <c r="AI429" s="21"/>
      <c r="AJ429" s="21"/>
      <c r="AK429" s="21"/>
      <c r="AL429" s="21"/>
      <c r="AM429" s="21"/>
      <c r="AN429" s="21"/>
    </row>
    <row r="430" spans="1:40" s="26" customFormat="1" ht="42" x14ac:dyDescent="0.25">
      <c r="A430" s="22">
        <v>421</v>
      </c>
      <c r="B430" s="17">
        <v>51102717</v>
      </c>
      <c r="C430" s="17"/>
      <c r="D430" s="24" t="s">
        <v>560</v>
      </c>
      <c r="E430" s="18" t="s">
        <v>51</v>
      </c>
      <c r="F430" s="25"/>
      <c r="G430" s="29">
        <v>1</v>
      </c>
      <c r="H430" s="23" t="s">
        <v>53</v>
      </c>
      <c r="I430" s="22" t="s">
        <v>136</v>
      </c>
      <c r="J430" s="20">
        <f>VLOOKUP(D430,[1]Medicamentos!$D$10:$J$605,7,0)</f>
        <v>286</v>
      </c>
      <c r="K430" s="20"/>
      <c r="L430" s="20">
        <f t="shared" si="14"/>
        <v>286</v>
      </c>
      <c r="M430" s="20">
        <f t="shared" si="15"/>
        <v>286</v>
      </c>
      <c r="N430" s="20"/>
      <c r="O430" s="20"/>
      <c r="P430" s="20"/>
      <c r="Q430" s="20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  <c r="AE430" s="21"/>
      <c r="AF430" s="21"/>
      <c r="AG430" s="21"/>
      <c r="AH430" s="21"/>
      <c r="AI430" s="21"/>
      <c r="AJ430" s="21"/>
      <c r="AK430" s="21"/>
      <c r="AL430" s="21"/>
      <c r="AM430" s="21"/>
      <c r="AN430" s="21"/>
    </row>
    <row r="431" spans="1:40" s="26" customFormat="1" ht="42" x14ac:dyDescent="0.25">
      <c r="A431" s="22">
        <v>422</v>
      </c>
      <c r="B431" s="17">
        <v>51121603</v>
      </c>
      <c r="C431" s="17"/>
      <c r="D431" s="24" t="s">
        <v>561</v>
      </c>
      <c r="E431" s="18" t="s">
        <v>51</v>
      </c>
      <c r="F431" s="25"/>
      <c r="G431" s="29">
        <v>1</v>
      </c>
      <c r="H431" s="23" t="s">
        <v>53</v>
      </c>
      <c r="I431" s="22" t="s">
        <v>136</v>
      </c>
      <c r="J431" s="20">
        <f>VLOOKUP(D431,[1]Medicamentos!$D$10:$J$605,7,0)</f>
        <v>71645</v>
      </c>
      <c r="K431" s="20"/>
      <c r="L431" s="20">
        <f t="shared" si="14"/>
        <v>71645</v>
      </c>
      <c r="M431" s="20">
        <f t="shared" si="15"/>
        <v>71645</v>
      </c>
      <c r="N431" s="20"/>
      <c r="O431" s="20"/>
      <c r="P431" s="20"/>
      <c r="Q431" s="20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  <c r="AE431" s="21"/>
      <c r="AF431" s="21"/>
      <c r="AG431" s="21"/>
      <c r="AH431" s="21"/>
      <c r="AI431" s="21"/>
      <c r="AJ431" s="21"/>
      <c r="AK431" s="21"/>
      <c r="AL431" s="21"/>
      <c r="AM431" s="21"/>
      <c r="AN431" s="21"/>
    </row>
    <row r="432" spans="1:40" s="26" customFormat="1" ht="42" x14ac:dyDescent="0.25">
      <c r="A432" s="22">
        <v>423</v>
      </c>
      <c r="B432" s="17">
        <v>51111902</v>
      </c>
      <c r="C432" s="17"/>
      <c r="D432" s="24" t="s">
        <v>562</v>
      </c>
      <c r="E432" s="18" t="s">
        <v>51</v>
      </c>
      <c r="F432" s="25" t="s">
        <v>52</v>
      </c>
      <c r="G432" s="29">
        <v>1</v>
      </c>
      <c r="H432" s="23" t="s">
        <v>53</v>
      </c>
      <c r="I432" s="22" t="s">
        <v>136</v>
      </c>
      <c r="J432" s="20">
        <f>VLOOKUP(D432,[1]Medicamentos!$D$10:$J$605,7,0)</f>
        <v>2389593</v>
      </c>
      <c r="K432" s="20"/>
      <c r="L432" s="20">
        <f t="shared" si="14"/>
        <v>2389593</v>
      </c>
      <c r="M432" s="20">
        <f t="shared" si="15"/>
        <v>2389593</v>
      </c>
      <c r="N432" s="20"/>
      <c r="O432" s="20"/>
      <c r="P432" s="20"/>
      <c r="Q432" s="20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  <c r="AE432" s="21"/>
      <c r="AF432" s="21"/>
      <c r="AG432" s="21"/>
      <c r="AH432" s="21"/>
      <c r="AI432" s="21"/>
      <c r="AJ432" s="21"/>
      <c r="AK432" s="21"/>
      <c r="AL432" s="21"/>
      <c r="AM432" s="21"/>
      <c r="AN432" s="21"/>
    </row>
    <row r="433" spans="1:40" s="26" customFormat="1" ht="42" x14ac:dyDescent="0.25">
      <c r="A433" s="22">
        <v>424</v>
      </c>
      <c r="B433" s="17">
        <v>51121758</v>
      </c>
      <c r="C433" s="17"/>
      <c r="D433" s="24" t="s">
        <v>563</v>
      </c>
      <c r="E433" s="18" t="s">
        <v>51</v>
      </c>
      <c r="F433" s="25" t="s">
        <v>52</v>
      </c>
      <c r="G433" s="29">
        <v>1</v>
      </c>
      <c r="H433" s="23" t="s">
        <v>53</v>
      </c>
      <c r="I433" s="22" t="s">
        <v>136</v>
      </c>
      <c r="J433" s="20">
        <f>VLOOKUP(D433,[1]Medicamentos!$D$10:$J$605,7,0)</f>
        <v>5973983</v>
      </c>
      <c r="K433" s="20"/>
      <c r="L433" s="20">
        <f t="shared" si="14"/>
        <v>5973983</v>
      </c>
      <c r="M433" s="20">
        <f t="shared" si="15"/>
        <v>5973983</v>
      </c>
      <c r="N433" s="20"/>
      <c r="O433" s="20"/>
      <c r="P433" s="20"/>
      <c r="Q433" s="20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  <c r="AE433" s="21"/>
      <c r="AF433" s="21"/>
      <c r="AG433" s="21"/>
      <c r="AH433" s="21"/>
      <c r="AI433" s="21"/>
      <c r="AJ433" s="21"/>
      <c r="AK433" s="21"/>
      <c r="AL433" s="21"/>
      <c r="AM433" s="21"/>
      <c r="AN433" s="21"/>
    </row>
    <row r="434" spans="1:40" s="26" customFormat="1" ht="42" x14ac:dyDescent="0.25">
      <c r="A434" s="22">
        <v>425</v>
      </c>
      <c r="B434" s="17">
        <v>51191603</v>
      </c>
      <c r="C434" s="17"/>
      <c r="D434" s="24" t="s">
        <v>564</v>
      </c>
      <c r="E434" s="18" t="s">
        <v>51</v>
      </c>
      <c r="F434" s="25"/>
      <c r="G434" s="29">
        <v>1</v>
      </c>
      <c r="H434" s="23" t="s">
        <v>53</v>
      </c>
      <c r="I434" s="22" t="s">
        <v>136</v>
      </c>
      <c r="J434" s="20">
        <f>VLOOKUP(D434,[1]Medicamentos!$D$10:$J$605,7,0)</f>
        <v>362</v>
      </c>
      <c r="K434" s="20"/>
      <c r="L434" s="20">
        <f t="shared" si="14"/>
        <v>362</v>
      </c>
      <c r="M434" s="20">
        <f t="shared" si="15"/>
        <v>362</v>
      </c>
      <c r="N434" s="20"/>
      <c r="O434" s="20"/>
      <c r="P434" s="20"/>
      <c r="Q434" s="20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  <c r="AE434" s="21"/>
      <c r="AF434" s="21"/>
      <c r="AG434" s="21"/>
      <c r="AH434" s="21"/>
      <c r="AI434" s="21"/>
      <c r="AJ434" s="21"/>
      <c r="AK434" s="21"/>
      <c r="AL434" s="21"/>
      <c r="AM434" s="21"/>
      <c r="AN434" s="21"/>
    </row>
    <row r="435" spans="1:40" s="26" customFormat="1" ht="42" x14ac:dyDescent="0.25">
      <c r="A435" s="22">
        <v>426</v>
      </c>
      <c r="B435" s="17">
        <v>51191603</v>
      </c>
      <c r="C435" s="17"/>
      <c r="D435" s="24" t="s">
        <v>565</v>
      </c>
      <c r="E435" s="18" t="s">
        <v>51</v>
      </c>
      <c r="F435" s="25"/>
      <c r="G435" s="29">
        <v>1</v>
      </c>
      <c r="H435" s="23" t="s">
        <v>53</v>
      </c>
      <c r="I435" s="22" t="s">
        <v>136</v>
      </c>
      <c r="J435" s="20">
        <f>VLOOKUP(D435,[1]Medicamentos!$D$10:$J$605,7,0)</f>
        <v>455805</v>
      </c>
      <c r="K435" s="20"/>
      <c r="L435" s="20">
        <f t="shared" si="14"/>
        <v>455805</v>
      </c>
      <c r="M435" s="20">
        <f t="shared" si="15"/>
        <v>455805</v>
      </c>
      <c r="N435" s="20"/>
      <c r="O435" s="20"/>
      <c r="P435" s="20"/>
      <c r="Q435" s="20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  <c r="AE435" s="21"/>
      <c r="AF435" s="21"/>
      <c r="AG435" s="21"/>
      <c r="AH435" s="21"/>
      <c r="AI435" s="21"/>
      <c r="AJ435" s="21"/>
      <c r="AK435" s="21"/>
      <c r="AL435" s="21"/>
      <c r="AM435" s="21"/>
      <c r="AN435" s="21"/>
    </row>
    <row r="436" spans="1:40" s="26" customFormat="1" ht="42" x14ac:dyDescent="0.25">
      <c r="A436" s="22">
        <v>427</v>
      </c>
      <c r="B436" s="17">
        <v>51191603</v>
      </c>
      <c r="C436" s="17"/>
      <c r="D436" s="24" t="s">
        <v>566</v>
      </c>
      <c r="E436" s="18" t="s">
        <v>51</v>
      </c>
      <c r="F436" s="25"/>
      <c r="G436" s="29">
        <v>1</v>
      </c>
      <c r="H436" s="23" t="s">
        <v>53</v>
      </c>
      <c r="I436" s="22" t="s">
        <v>136</v>
      </c>
      <c r="J436" s="20">
        <f>VLOOKUP(D436,[1]Medicamentos!$D$10:$J$605,7,0)</f>
        <v>48921</v>
      </c>
      <c r="K436" s="20"/>
      <c r="L436" s="20">
        <f t="shared" si="14"/>
        <v>48921</v>
      </c>
      <c r="M436" s="20">
        <f t="shared" si="15"/>
        <v>48921</v>
      </c>
      <c r="N436" s="20"/>
      <c r="O436" s="20"/>
      <c r="P436" s="20"/>
      <c r="Q436" s="20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  <c r="AE436" s="21"/>
      <c r="AF436" s="21"/>
      <c r="AG436" s="21"/>
      <c r="AH436" s="21"/>
      <c r="AI436" s="21"/>
      <c r="AJ436" s="21"/>
      <c r="AK436" s="21"/>
      <c r="AL436" s="21"/>
      <c r="AM436" s="21"/>
      <c r="AN436" s="21"/>
    </row>
    <row r="437" spans="1:40" s="26" customFormat="1" ht="42" x14ac:dyDescent="0.25">
      <c r="A437" s="22">
        <v>428</v>
      </c>
      <c r="B437" s="17">
        <v>51191603</v>
      </c>
      <c r="C437" s="17"/>
      <c r="D437" s="24" t="s">
        <v>567</v>
      </c>
      <c r="E437" s="18" t="s">
        <v>51</v>
      </c>
      <c r="F437" s="25"/>
      <c r="G437" s="29">
        <v>1</v>
      </c>
      <c r="H437" s="23" t="s">
        <v>53</v>
      </c>
      <c r="I437" s="22" t="s">
        <v>136</v>
      </c>
      <c r="J437" s="20">
        <f>VLOOKUP(D437,[1]Medicamentos!$D$10:$J$605,7,0)</f>
        <v>72018</v>
      </c>
      <c r="K437" s="20"/>
      <c r="L437" s="20">
        <f t="shared" si="14"/>
        <v>72018</v>
      </c>
      <c r="M437" s="20">
        <f t="shared" si="15"/>
        <v>72018</v>
      </c>
      <c r="N437" s="20"/>
      <c r="O437" s="20"/>
      <c r="P437" s="20"/>
      <c r="Q437" s="20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  <c r="AF437" s="21"/>
      <c r="AG437" s="21"/>
      <c r="AH437" s="21"/>
      <c r="AI437" s="21"/>
      <c r="AJ437" s="21"/>
      <c r="AK437" s="21"/>
      <c r="AL437" s="21"/>
      <c r="AM437" s="21"/>
      <c r="AN437" s="21"/>
    </row>
    <row r="438" spans="1:40" s="26" customFormat="1" ht="42" x14ac:dyDescent="0.25">
      <c r="A438" s="22">
        <v>429</v>
      </c>
      <c r="B438" s="17">
        <v>51191603</v>
      </c>
      <c r="C438" s="17"/>
      <c r="D438" s="24" t="s">
        <v>742</v>
      </c>
      <c r="E438" s="18" t="s">
        <v>51</v>
      </c>
      <c r="F438" s="25"/>
      <c r="G438" s="29">
        <v>1</v>
      </c>
      <c r="H438" s="23" t="s">
        <v>53</v>
      </c>
      <c r="I438" s="22" t="s">
        <v>136</v>
      </c>
      <c r="J438" s="20">
        <f>VLOOKUP(D438,[1]Medicamentos!$D$10:$J$605,7,0)</f>
        <v>14093</v>
      </c>
      <c r="K438" s="20"/>
      <c r="L438" s="20">
        <f t="shared" si="14"/>
        <v>14093</v>
      </c>
      <c r="M438" s="20">
        <f t="shared" si="15"/>
        <v>14093</v>
      </c>
      <c r="N438" s="20"/>
      <c r="O438" s="20"/>
      <c r="P438" s="20"/>
      <c r="Q438" s="20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  <c r="AE438" s="21"/>
      <c r="AF438" s="21"/>
      <c r="AG438" s="21"/>
      <c r="AH438" s="21"/>
      <c r="AI438" s="21"/>
      <c r="AJ438" s="21"/>
      <c r="AK438" s="21"/>
      <c r="AL438" s="21"/>
      <c r="AM438" s="21"/>
      <c r="AN438" s="21"/>
    </row>
    <row r="439" spans="1:40" s="26" customFormat="1" ht="42" x14ac:dyDescent="0.25">
      <c r="A439" s="22">
        <v>430</v>
      </c>
      <c r="B439" s="17">
        <v>51191603</v>
      </c>
      <c r="C439" s="17"/>
      <c r="D439" s="24" t="s">
        <v>743</v>
      </c>
      <c r="E439" s="18" t="s">
        <v>51</v>
      </c>
      <c r="F439" s="25"/>
      <c r="G439" s="29">
        <v>1</v>
      </c>
      <c r="H439" s="23" t="s">
        <v>53</v>
      </c>
      <c r="I439" s="22" t="s">
        <v>136</v>
      </c>
      <c r="J439" s="20">
        <f>VLOOKUP(D439,[1]Medicamentos!$D$10:$J$605,7,0)</f>
        <v>25357</v>
      </c>
      <c r="K439" s="20"/>
      <c r="L439" s="20">
        <f t="shared" si="14"/>
        <v>25357</v>
      </c>
      <c r="M439" s="20">
        <f t="shared" si="15"/>
        <v>25357</v>
      </c>
      <c r="N439" s="20"/>
      <c r="O439" s="20"/>
      <c r="P439" s="20"/>
      <c r="Q439" s="20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  <c r="AE439" s="21"/>
      <c r="AF439" s="21"/>
      <c r="AG439" s="21"/>
      <c r="AH439" s="21"/>
      <c r="AI439" s="21"/>
      <c r="AJ439" s="21"/>
      <c r="AK439" s="21"/>
      <c r="AL439" s="21"/>
      <c r="AM439" s="21"/>
      <c r="AN439" s="21"/>
    </row>
    <row r="440" spans="1:40" s="26" customFormat="1" ht="42" x14ac:dyDescent="0.25">
      <c r="A440" s="22">
        <v>431</v>
      </c>
      <c r="B440" s="17">
        <v>51191603</v>
      </c>
      <c r="C440" s="17"/>
      <c r="D440" s="24" t="s">
        <v>568</v>
      </c>
      <c r="E440" s="18" t="s">
        <v>51</v>
      </c>
      <c r="F440" s="25"/>
      <c r="G440" s="29">
        <v>1</v>
      </c>
      <c r="H440" s="23" t="s">
        <v>53</v>
      </c>
      <c r="I440" s="22" t="s">
        <v>136</v>
      </c>
      <c r="J440" s="20">
        <f>VLOOKUP(D440,[1]Medicamentos!$D$10:$J$605,7,0)</f>
        <v>45476</v>
      </c>
      <c r="K440" s="20"/>
      <c r="L440" s="20">
        <f t="shared" si="14"/>
        <v>45476</v>
      </c>
      <c r="M440" s="20">
        <f t="shared" si="15"/>
        <v>45476</v>
      </c>
      <c r="N440" s="20"/>
      <c r="O440" s="20"/>
      <c r="P440" s="20"/>
      <c r="Q440" s="20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  <c r="AE440" s="21"/>
      <c r="AF440" s="21"/>
      <c r="AG440" s="21"/>
      <c r="AH440" s="21"/>
      <c r="AI440" s="21"/>
      <c r="AJ440" s="21"/>
      <c r="AK440" s="21"/>
      <c r="AL440" s="21"/>
      <c r="AM440" s="21"/>
      <c r="AN440" s="21"/>
    </row>
    <row r="441" spans="1:40" s="26" customFormat="1" ht="42" x14ac:dyDescent="0.25">
      <c r="A441" s="22">
        <v>432</v>
      </c>
      <c r="B441" s="17">
        <v>51191603</v>
      </c>
      <c r="C441" s="17"/>
      <c r="D441" s="24" t="s">
        <v>569</v>
      </c>
      <c r="E441" s="18" t="s">
        <v>51</v>
      </c>
      <c r="F441" s="25"/>
      <c r="G441" s="29">
        <v>1</v>
      </c>
      <c r="H441" s="23" t="s">
        <v>53</v>
      </c>
      <c r="I441" s="22" t="s">
        <v>136</v>
      </c>
      <c r="J441" s="20">
        <f>VLOOKUP(D441,[1]Medicamentos!$D$10:$J$605,7,0)</f>
        <v>11771</v>
      </c>
      <c r="K441" s="20"/>
      <c r="L441" s="20">
        <f t="shared" si="14"/>
        <v>11771</v>
      </c>
      <c r="M441" s="20">
        <f t="shared" si="15"/>
        <v>11771</v>
      </c>
      <c r="N441" s="20"/>
      <c r="O441" s="20"/>
      <c r="P441" s="20"/>
      <c r="Q441" s="20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  <c r="AE441" s="21"/>
      <c r="AF441" s="21"/>
      <c r="AG441" s="21"/>
      <c r="AH441" s="21"/>
      <c r="AI441" s="21"/>
      <c r="AJ441" s="21"/>
      <c r="AK441" s="21"/>
      <c r="AL441" s="21"/>
      <c r="AM441" s="21"/>
      <c r="AN441" s="21"/>
    </row>
    <row r="442" spans="1:40" s="26" customFormat="1" ht="42" x14ac:dyDescent="0.25">
      <c r="A442" s="22">
        <v>433</v>
      </c>
      <c r="B442" s="17">
        <v>51191603</v>
      </c>
      <c r="C442" s="17"/>
      <c r="D442" s="24" t="s">
        <v>570</v>
      </c>
      <c r="E442" s="18" t="s">
        <v>51</v>
      </c>
      <c r="F442" s="25"/>
      <c r="G442" s="29">
        <v>1</v>
      </c>
      <c r="H442" s="23" t="s">
        <v>53</v>
      </c>
      <c r="I442" s="22" t="s">
        <v>136</v>
      </c>
      <c r="J442" s="20">
        <f>VLOOKUP(D442,[1]Medicamentos!$D$10:$J$605,7,0)</f>
        <v>136707</v>
      </c>
      <c r="K442" s="20"/>
      <c r="L442" s="20">
        <f t="shared" si="14"/>
        <v>136707</v>
      </c>
      <c r="M442" s="20">
        <f t="shared" si="15"/>
        <v>136707</v>
      </c>
      <c r="N442" s="20"/>
      <c r="O442" s="20"/>
      <c r="P442" s="20"/>
      <c r="Q442" s="20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  <c r="AE442" s="21"/>
      <c r="AF442" s="21"/>
      <c r="AG442" s="21"/>
      <c r="AH442" s="21"/>
      <c r="AI442" s="21"/>
      <c r="AJ442" s="21"/>
      <c r="AK442" s="21"/>
      <c r="AL442" s="21"/>
      <c r="AM442" s="21"/>
      <c r="AN442" s="21"/>
    </row>
    <row r="443" spans="1:40" s="26" customFormat="1" ht="42" x14ac:dyDescent="0.25">
      <c r="A443" s="22">
        <v>434</v>
      </c>
      <c r="B443" s="17">
        <v>51191603</v>
      </c>
      <c r="C443" s="17"/>
      <c r="D443" s="24" t="s">
        <v>571</v>
      </c>
      <c r="E443" s="18" t="s">
        <v>51</v>
      </c>
      <c r="F443" s="25"/>
      <c r="G443" s="29">
        <v>1</v>
      </c>
      <c r="H443" s="23" t="s">
        <v>53</v>
      </c>
      <c r="I443" s="22" t="s">
        <v>136</v>
      </c>
      <c r="J443" s="20">
        <f>VLOOKUP(D443,[1]Medicamentos!$D$10:$J$605,7,0)</f>
        <v>23105</v>
      </c>
      <c r="K443" s="20"/>
      <c r="L443" s="20">
        <f t="shared" si="14"/>
        <v>23105</v>
      </c>
      <c r="M443" s="20">
        <f t="shared" si="15"/>
        <v>23105</v>
      </c>
      <c r="N443" s="20"/>
      <c r="O443" s="20"/>
      <c r="P443" s="20"/>
      <c r="Q443" s="20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  <c r="AE443" s="21"/>
      <c r="AF443" s="21"/>
      <c r="AG443" s="21"/>
      <c r="AH443" s="21"/>
      <c r="AI443" s="21"/>
      <c r="AJ443" s="21"/>
      <c r="AK443" s="21"/>
      <c r="AL443" s="21"/>
      <c r="AM443" s="21"/>
      <c r="AN443" s="21"/>
    </row>
    <row r="444" spans="1:40" s="26" customFormat="1" ht="42" x14ac:dyDescent="0.25">
      <c r="A444" s="22">
        <v>435</v>
      </c>
      <c r="B444" s="17">
        <v>51191603</v>
      </c>
      <c r="C444" s="17"/>
      <c r="D444" s="24" t="s">
        <v>572</v>
      </c>
      <c r="E444" s="18" t="s">
        <v>51</v>
      </c>
      <c r="F444" s="25" t="s">
        <v>573</v>
      </c>
      <c r="G444" s="29">
        <v>1</v>
      </c>
      <c r="H444" s="23" t="s">
        <v>53</v>
      </c>
      <c r="I444" s="22" t="s">
        <v>136</v>
      </c>
      <c r="J444" s="20">
        <f>VLOOKUP(D444,[1]Medicamentos!$D$10:$J$605,7,0)</f>
        <v>104938</v>
      </c>
      <c r="K444" s="20"/>
      <c r="L444" s="20">
        <f t="shared" si="14"/>
        <v>104938</v>
      </c>
      <c r="M444" s="20">
        <f t="shared" si="15"/>
        <v>104938</v>
      </c>
      <c r="N444" s="20"/>
      <c r="O444" s="20"/>
      <c r="P444" s="20"/>
      <c r="Q444" s="20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  <c r="AE444" s="21"/>
      <c r="AF444" s="21"/>
      <c r="AG444" s="21"/>
      <c r="AH444" s="21"/>
      <c r="AI444" s="21"/>
      <c r="AJ444" s="21"/>
      <c r="AK444" s="21"/>
      <c r="AL444" s="21"/>
      <c r="AM444" s="21"/>
      <c r="AN444" s="21"/>
    </row>
    <row r="445" spans="1:40" s="26" customFormat="1" ht="42" x14ac:dyDescent="0.25">
      <c r="A445" s="22">
        <v>436</v>
      </c>
      <c r="B445" s="17">
        <v>51191603</v>
      </c>
      <c r="C445" s="17"/>
      <c r="D445" s="24" t="s">
        <v>574</v>
      </c>
      <c r="E445" s="18" t="s">
        <v>51</v>
      </c>
      <c r="F445" s="25"/>
      <c r="G445" s="29">
        <v>1</v>
      </c>
      <c r="H445" s="23" t="s">
        <v>53</v>
      </c>
      <c r="I445" s="22" t="s">
        <v>136</v>
      </c>
      <c r="J445" s="20">
        <f>VLOOKUP(D445,[1]Medicamentos!$D$10:$J$605,7,0)</f>
        <v>128821</v>
      </c>
      <c r="K445" s="20"/>
      <c r="L445" s="20">
        <f t="shared" si="14"/>
        <v>128821</v>
      </c>
      <c r="M445" s="20">
        <f t="shared" si="15"/>
        <v>128821</v>
      </c>
      <c r="N445" s="20"/>
      <c r="O445" s="20"/>
      <c r="P445" s="20"/>
      <c r="Q445" s="20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  <c r="AE445" s="21"/>
      <c r="AF445" s="21"/>
      <c r="AG445" s="21"/>
      <c r="AH445" s="21"/>
      <c r="AI445" s="21"/>
      <c r="AJ445" s="21"/>
      <c r="AK445" s="21"/>
      <c r="AL445" s="21"/>
      <c r="AM445" s="21"/>
      <c r="AN445" s="21"/>
    </row>
    <row r="446" spans="1:40" s="26" customFormat="1" ht="42" x14ac:dyDescent="0.25">
      <c r="A446" s="22">
        <v>437</v>
      </c>
      <c r="B446" s="17">
        <v>51191603</v>
      </c>
      <c r="C446" s="17"/>
      <c r="D446" s="24" t="s">
        <v>575</v>
      </c>
      <c r="E446" s="18" t="s">
        <v>51</v>
      </c>
      <c r="F446" s="25"/>
      <c r="G446" s="29">
        <v>1</v>
      </c>
      <c r="H446" s="23" t="s">
        <v>53</v>
      </c>
      <c r="I446" s="22" t="s">
        <v>136</v>
      </c>
      <c r="J446" s="20">
        <f>VLOOKUP(D446,[1]Medicamentos!$D$10:$J$605,7,0)</f>
        <v>16047</v>
      </c>
      <c r="K446" s="20"/>
      <c r="L446" s="20">
        <f t="shared" si="14"/>
        <v>16047</v>
      </c>
      <c r="M446" s="20">
        <f t="shared" si="15"/>
        <v>16047</v>
      </c>
      <c r="N446" s="20"/>
      <c r="O446" s="20"/>
      <c r="P446" s="20"/>
      <c r="Q446" s="20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  <c r="AE446" s="21"/>
      <c r="AF446" s="21"/>
      <c r="AG446" s="21"/>
      <c r="AH446" s="21"/>
      <c r="AI446" s="21"/>
      <c r="AJ446" s="21"/>
      <c r="AK446" s="21"/>
      <c r="AL446" s="21"/>
      <c r="AM446" s="21"/>
      <c r="AN446" s="21"/>
    </row>
    <row r="447" spans="1:40" s="26" customFormat="1" ht="42" x14ac:dyDescent="0.25">
      <c r="A447" s="22">
        <v>438</v>
      </c>
      <c r="B447" s="17">
        <v>51191603</v>
      </c>
      <c r="C447" s="17"/>
      <c r="D447" s="24" t="s">
        <v>576</v>
      </c>
      <c r="E447" s="18" t="s">
        <v>51</v>
      </c>
      <c r="F447" s="25"/>
      <c r="G447" s="29">
        <v>1</v>
      </c>
      <c r="H447" s="23" t="s">
        <v>53</v>
      </c>
      <c r="I447" s="22" t="s">
        <v>136</v>
      </c>
      <c r="J447" s="20">
        <f>VLOOKUP(D447,[1]Medicamentos!$D$10:$J$605,7,0)</f>
        <v>12588</v>
      </c>
      <c r="K447" s="20"/>
      <c r="L447" s="20">
        <f t="shared" si="14"/>
        <v>12588</v>
      </c>
      <c r="M447" s="20">
        <f t="shared" si="15"/>
        <v>12588</v>
      </c>
      <c r="N447" s="20"/>
      <c r="O447" s="20"/>
      <c r="P447" s="20"/>
      <c r="Q447" s="20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  <c r="AE447" s="21"/>
      <c r="AF447" s="21"/>
      <c r="AG447" s="21"/>
      <c r="AH447" s="21"/>
      <c r="AI447" s="21"/>
      <c r="AJ447" s="21"/>
      <c r="AK447" s="21"/>
      <c r="AL447" s="21"/>
      <c r="AM447" s="21"/>
      <c r="AN447" s="21"/>
    </row>
    <row r="448" spans="1:40" s="26" customFormat="1" ht="42" x14ac:dyDescent="0.25">
      <c r="A448" s="22">
        <v>439</v>
      </c>
      <c r="B448" s="17">
        <v>51191603</v>
      </c>
      <c r="C448" s="17"/>
      <c r="D448" s="24" t="s">
        <v>577</v>
      </c>
      <c r="E448" s="18" t="s">
        <v>51</v>
      </c>
      <c r="F448" s="25"/>
      <c r="G448" s="29">
        <v>1</v>
      </c>
      <c r="H448" s="23" t="s">
        <v>53</v>
      </c>
      <c r="I448" s="22" t="s">
        <v>136</v>
      </c>
      <c r="J448" s="20">
        <f>VLOOKUP(D448,[1]Medicamentos!$D$10:$J$605,7,0)</f>
        <v>28281</v>
      </c>
      <c r="K448" s="20"/>
      <c r="L448" s="20">
        <f t="shared" si="14"/>
        <v>28281</v>
      </c>
      <c r="M448" s="20">
        <f t="shared" si="15"/>
        <v>28281</v>
      </c>
      <c r="N448" s="20"/>
      <c r="O448" s="20"/>
      <c r="P448" s="20"/>
      <c r="Q448" s="20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  <c r="AE448" s="21"/>
      <c r="AF448" s="21"/>
      <c r="AG448" s="21"/>
      <c r="AH448" s="21"/>
      <c r="AI448" s="21"/>
      <c r="AJ448" s="21"/>
      <c r="AK448" s="21"/>
      <c r="AL448" s="21"/>
      <c r="AM448" s="21"/>
      <c r="AN448" s="21"/>
    </row>
    <row r="449" spans="1:40" s="26" customFormat="1" ht="42" x14ac:dyDescent="0.25">
      <c r="A449" s="22">
        <v>440</v>
      </c>
      <c r="B449" s="17">
        <v>51191603</v>
      </c>
      <c r="C449" s="17"/>
      <c r="D449" s="24" t="s">
        <v>578</v>
      </c>
      <c r="E449" s="18" t="s">
        <v>51</v>
      </c>
      <c r="F449" s="25"/>
      <c r="G449" s="29">
        <v>1</v>
      </c>
      <c r="H449" s="23" t="s">
        <v>53</v>
      </c>
      <c r="I449" s="22" t="s">
        <v>136</v>
      </c>
      <c r="J449" s="20">
        <f>VLOOKUP(D449,[1]Medicamentos!$D$10:$J$605,7,0)</f>
        <v>16047</v>
      </c>
      <c r="K449" s="20"/>
      <c r="L449" s="20">
        <f t="shared" si="14"/>
        <v>16047</v>
      </c>
      <c r="M449" s="20">
        <f t="shared" si="15"/>
        <v>16047</v>
      </c>
      <c r="N449" s="20"/>
      <c r="O449" s="20"/>
      <c r="P449" s="20"/>
      <c r="Q449" s="20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  <c r="AE449" s="21"/>
      <c r="AF449" s="21"/>
      <c r="AG449" s="21"/>
      <c r="AH449" s="21"/>
      <c r="AI449" s="21"/>
      <c r="AJ449" s="21"/>
      <c r="AK449" s="21"/>
      <c r="AL449" s="21"/>
      <c r="AM449" s="21"/>
      <c r="AN449" s="21"/>
    </row>
    <row r="450" spans="1:40" s="26" customFormat="1" ht="42" x14ac:dyDescent="0.25">
      <c r="A450" s="22">
        <v>441</v>
      </c>
      <c r="B450" s="17">
        <v>51182304</v>
      </c>
      <c r="C450" s="17"/>
      <c r="D450" s="24" t="s">
        <v>579</v>
      </c>
      <c r="E450" s="18" t="s">
        <v>51</v>
      </c>
      <c r="F450" s="25"/>
      <c r="G450" s="29">
        <v>1</v>
      </c>
      <c r="H450" s="23" t="s">
        <v>53</v>
      </c>
      <c r="I450" s="22" t="s">
        <v>136</v>
      </c>
      <c r="J450" s="20">
        <f>VLOOKUP(D450,[1]Medicamentos!$D$10:$J$605,7,0)</f>
        <v>388778</v>
      </c>
      <c r="K450" s="20"/>
      <c r="L450" s="20">
        <f t="shared" si="14"/>
        <v>388778</v>
      </c>
      <c r="M450" s="20">
        <f t="shared" si="15"/>
        <v>388778</v>
      </c>
      <c r="N450" s="20"/>
      <c r="O450" s="20"/>
      <c r="P450" s="20"/>
      <c r="Q450" s="20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  <c r="AE450" s="21"/>
      <c r="AF450" s="21"/>
      <c r="AG450" s="21"/>
      <c r="AH450" s="21"/>
      <c r="AI450" s="21"/>
      <c r="AJ450" s="21"/>
      <c r="AK450" s="21"/>
      <c r="AL450" s="21"/>
      <c r="AM450" s="21"/>
      <c r="AN450" s="21"/>
    </row>
    <row r="451" spans="1:40" s="26" customFormat="1" ht="42" x14ac:dyDescent="0.25">
      <c r="A451" s="22">
        <v>442</v>
      </c>
      <c r="B451" s="17">
        <v>51141703</v>
      </c>
      <c r="C451" s="17"/>
      <c r="D451" s="24" t="s">
        <v>580</v>
      </c>
      <c r="E451" s="18" t="s">
        <v>51</v>
      </c>
      <c r="F451" s="25" t="s">
        <v>52</v>
      </c>
      <c r="G451" s="29">
        <v>1</v>
      </c>
      <c r="H451" s="23" t="s">
        <v>53</v>
      </c>
      <c r="I451" s="22" t="s">
        <v>136</v>
      </c>
      <c r="J451" s="20">
        <f>VLOOKUP(D451,[1]Medicamentos!$D$10:$J$605,7,0)</f>
        <v>17931</v>
      </c>
      <c r="K451" s="20"/>
      <c r="L451" s="20">
        <f t="shared" si="14"/>
        <v>17931</v>
      </c>
      <c r="M451" s="20">
        <f t="shared" si="15"/>
        <v>17931</v>
      </c>
      <c r="N451" s="20"/>
      <c r="O451" s="20"/>
      <c r="P451" s="20"/>
      <c r="Q451" s="20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  <c r="AE451" s="21"/>
      <c r="AF451" s="21"/>
      <c r="AG451" s="21"/>
      <c r="AH451" s="21"/>
      <c r="AI451" s="21"/>
      <c r="AJ451" s="21"/>
      <c r="AK451" s="21"/>
      <c r="AL451" s="21"/>
      <c r="AM451" s="21"/>
      <c r="AN451" s="21"/>
    </row>
    <row r="452" spans="1:40" s="26" customFormat="1" ht="42" x14ac:dyDescent="0.25">
      <c r="A452" s="22">
        <v>443</v>
      </c>
      <c r="B452" s="17">
        <v>51171909</v>
      </c>
      <c r="C452" s="17"/>
      <c r="D452" s="24" t="s">
        <v>581</v>
      </c>
      <c r="E452" s="18" t="s">
        <v>51</v>
      </c>
      <c r="F452" s="25" t="s">
        <v>52</v>
      </c>
      <c r="G452" s="29">
        <v>1</v>
      </c>
      <c r="H452" s="23" t="s">
        <v>53</v>
      </c>
      <c r="I452" s="22" t="s">
        <v>136</v>
      </c>
      <c r="J452" s="20">
        <f>VLOOKUP(D452,[1]Medicamentos!$D$10:$J$605,7,0)</f>
        <v>460</v>
      </c>
      <c r="K452" s="20"/>
      <c r="L452" s="20">
        <f t="shared" si="14"/>
        <v>460</v>
      </c>
      <c r="M452" s="20">
        <f t="shared" si="15"/>
        <v>460</v>
      </c>
      <c r="N452" s="20"/>
      <c r="O452" s="20"/>
      <c r="P452" s="20"/>
      <c r="Q452" s="20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  <c r="AE452" s="21"/>
      <c r="AF452" s="21"/>
      <c r="AG452" s="21"/>
      <c r="AH452" s="21"/>
      <c r="AI452" s="21"/>
      <c r="AJ452" s="21"/>
      <c r="AK452" s="21"/>
      <c r="AL452" s="21"/>
      <c r="AM452" s="21"/>
      <c r="AN452" s="21"/>
    </row>
    <row r="453" spans="1:40" s="26" customFormat="1" ht="42" x14ac:dyDescent="0.25">
      <c r="A453" s="22">
        <v>444</v>
      </c>
      <c r="B453" s="17">
        <v>51171909</v>
      </c>
      <c r="C453" s="17"/>
      <c r="D453" s="24" t="s">
        <v>582</v>
      </c>
      <c r="E453" s="18" t="s">
        <v>51</v>
      </c>
      <c r="F453" s="25"/>
      <c r="G453" s="29">
        <v>1</v>
      </c>
      <c r="H453" s="23" t="s">
        <v>53</v>
      </c>
      <c r="I453" s="22" t="s">
        <v>136</v>
      </c>
      <c r="J453" s="20">
        <f>VLOOKUP(D453,[1]Medicamentos!$D$10:$J$605,7,0)</f>
        <v>83</v>
      </c>
      <c r="K453" s="20"/>
      <c r="L453" s="20">
        <f t="shared" si="14"/>
        <v>83</v>
      </c>
      <c r="M453" s="20">
        <f t="shared" si="15"/>
        <v>83</v>
      </c>
      <c r="N453" s="20"/>
      <c r="O453" s="20"/>
      <c r="P453" s="20"/>
      <c r="Q453" s="20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  <c r="AE453" s="21"/>
      <c r="AF453" s="21"/>
      <c r="AG453" s="21"/>
      <c r="AH453" s="21"/>
      <c r="AI453" s="21"/>
      <c r="AJ453" s="21"/>
      <c r="AK453" s="21"/>
      <c r="AL453" s="21"/>
      <c r="AM453" s="21"/>
      <c r="AN453" s="21"/>
    </row>
    <row r="454" spans="1:40" s="26" customFormat="1" ht="42" x14ac:dyDescent="0.25">
      <c r="A454" s="22">
        <v>445</v>
      </c>
      <c r="B454" s="17">
        <v>51171816</v>
      </c>
      <c r="C454" s="17"/>
      <c r="D454" s="24" t="s">
        <v>583</v>
      </c>
      <c r="E454" s="18" t="s">
        <v>51</v>
      </c>
      <c r="F454" s="25"/>
      <c r="G454" s="29">
        <v>1</v>
      </c>
      <c r="H454" s="23" t="s">
        <v>53</v>
      </c>
      <c r="I454" s="22" t="s">
        <v>136</v>
      </c>
      <c r="J454" s="20">
        <f>VLOOKUP(D454,[1]Medicamentos!$D$10:$J$605,7,0)</f>
        <v>3793</v>
      </c>
      <c r="K454" s="20"/>
      <c r="L454" s="20">
        <f t="shared" si="14"/>
        <v>3793</v>
      </c>
      <c r="M454" s="20">
        <f t="shared" si="15"/>
        <v>3793</v>
      </c>
      <c r="N454" s="20"/>
      <c r="O454" s="20"/>
      <c r="P454" s="20"/>
      <c r="Q454" s="20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  <c r="AE454" s="21"/>
      <c r="AF454" s="21"/>
      <c r="AG454" s="21"/>
      <c r="AH454" s="21"/>
      <c r="AI454" s="21"/>
      <c r="AJ454" s="21"/>
      <c r="AK454" s="21"/>
      <c r="AL454" s="21"/>
      <c r="AM454" s="21"/>
      <c r="AN454" s="21"/>
    </row>
    <row r="455" spans="1:40" s="26" customFormat="1" ht="42" x14ac:dyDescent="0.25">
      <c r="A455" s="22">
        <v>446</v>
      </c>
      <c r="B455" s="17">
        <v>51101562</v>
      </c>
      <c r="C455" s="17"/>
      <c r="D455" s="24" t="s">
        <v>584</v>
      </c>
      <c r="E455" s="18" t="s">
        <v>51</v>
      </c>
      <c r="F455" s="25"/>
      <c r="G455" s="29">
        <v>1</v>
      </c>
      <c r="H455" s="23" t="s">
        <v>53</v>
      </c>
      <c r="I455" s="22" t="s">
        <v>136</v>
      </c>
      <c r="J455" s="20">
        <f>VLOOKUP(D455,[1]Medicamentos!$D$10:$J$605,7,0)</f>
        <v>2555</v>
      </c>
      <c r="K455" s="20"/>
      <c r="L455" s="20">
        <f t="shared" si="14"/>
        <v>2555</v>
      </c>
      <c r="M455" s="20">
        <f t="shared" si="15"/>
        <v>2555</v>
      </c>
      <c r="N455" s="20"/>
      <c r="O455" s="20"/>
      <c r="P455" s="20"/>
      <c r="Q455" s="20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  <c r="AE455" s="21"/>
      <c r="AF455" s="21"/>
      <c r="AG455" s="21"/>
      <c r="AH455" s="21"/>
      <c r="AI455" s="21"/>
      <c r="AJ455" s="21"/>
      <c r="AK455" s="21"/>
      <c r="AL455" s="21"/>
      <c r="AM455" s="21"/>
      <c r="AN455" s="21"/>
    </row>
    <row r="456" spans="1:40" s="26" customFormat="1" ht="42" x14ac:dyDescent="0.25">
      <c r="A456" s="22">
        <v>447</v>
      </c>
      <c r="B456" s="17">
        <v>51111822</v>
      </c>
      <c r="C456" s="17"/>
      <c r="D456" s="24" t="s">
        <v>585</v>
      </c>
      <c r="E456" s="18" t="s">
        <v>51</v>
      </c>
      <c r="F456" s="25"/>
      <c r="G456" s="29">
        <v>1</v>
      </c>
      <c r="H456" s="23" t="s">
        <v>53</v>
      </c>
      <c r="I456" s="22" t="s">
        <v>136</v>
      </c>
      <c r="J456" s="20">
        <f>VLOOKUP(D456,[1]Medicamentos!$D$10:$J$605,7,0)</f>
        <v>762</v>
      </c>
      <c r="K456" s="20"/>
      <c r="L456" s="20">
        <f t="shared" si="14"/>
        <v>762</v>
      </c>
      <c r="M456" s="20">
        <f t="shared" si="15"/>
        <v>762</v>
      </c>
      <c r="N456" s="20"/>
      <c r="O456" s="20"/>
      <c r="P456" s="20"/>
      <c r="Q456" s="20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  <c r="AE456" s="21"/>
      <c r="AF456" s="21"/>
      <c r="AG456" s="21"/>
      <c r="AH456" s="21"/>
      <c r="AI456" s="21"/>
      <c r="AJ456" s="21"/>
      <c r="AK456" s="21"/>
      <c r="AL456" s="21"/>
      <c r="AM456" s="21"/>
      <c r="AN456" s="21"/>
    </row>
    <row r="457" spans="1:40" s="26" customFormat="1" ht="42" x14ac:dyDescent="0.25">
      <c r="A457" s="22">
        <v>448</v>
      </c>
      <c r="B457" s="17">
        <v>51141522</v>
      </c>
      <c r="C457" s="17"/>
      <c r="D457" s="24" t="s">
        <v>586</v>
      </c>
      <c r="E457" s="18" t="s">
        <v>51</v>
      </c>
      <c r="F457" s="25"/>
      <c r="G457" s="29">
        <v>1</v>
      </c>
      <c r="H457" s="23" t="s">
        <v>53</v>
      </c>
      <c r="I457" s="22" t="s">
        <v>136</v>
      </c>
      <c r="J457" s="20">
        <f>VLOOKUP(D457,[1]Medicamentos!$D$10:$J$605,7,0)</f>
        <v>2957</v>
      </c>
      <c r="K457" s="20"/>
      <c r="L457" s="20">
        <f t="shared" si="14"/>
        <v>2957</v>
      </c>
      <c r="M457" s="20">
        <f t="shared" si="15"/>
        <v>2957</v>
      </c>
      <c r="N457" s="20"/>
      <c r="O457" s="20"/>
      <c r="P457" s="20"/>
      <c r="Q457" s="20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  <c r="AE457" s="21"/>
      <c r="AF457" s="21"/>
      <c r="AG457" s="21"/>
      <c r="AH457" s="21"/>
      <c r="AI457" s="21"/>
      <c r="AJ457" s="21"/>
      <c r="AK457" s="21"/>
      <c r="AL457" s="21"/>
      <c r="AM457" s="21"/>
      <c r="AN457" s="21"/>
    </row>
    <row r="458" spans="1:40" s="26" customFormat="1" ht="42" x14ac:dyDescent="0.25">
      <c r="A458" s="22">
        <v>449</v>
      </c>
      <c r="B458" s="17">
        <v>51141522</v>
      </c>
      <c r="C458" s="17"/>
      <c r="D458" s="24" t="s">
        <v>587</v>
      </c>
      <c r="E458" s="18" t="s">
        <v>51</v>
      </c>
      <c r="F458" s="25" t="s">
        <v>52</v>
      </c>
      <c r="G458" s="29">
        <v>1</v>
      </c>
      <c r="H458" s="23" t="s">
        <v>53</v>
      </c>
      <c r="I458" s="22" t="s">
        <v>136</v>
      </c>
      <c r="J458" s="20">
        <f>VLOOKUP(D458,[1]Medicamentos!$D$10:$J$605,7,0)</f>
        <v>102586</v>
      </c>
      <c r="K458" s="20"/>
      <c r="L458" s="20">
        <f t="shared" si="14"/>
        <v>102586</v>
      </c>
      <c r="M458" s="20">
        <f t="shared" si="15"/>
        <v>102586</v>
      </c>
      <c r="N458" s="20"/>
      <c r="O458" s="20"/>
      <c r="P458" s="20"/>
      <c r="Q458" s="20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  <c r="AE458" s="21"/>
      <c r="AF458" s="21"/>
      <c r="AG458" s="21"/>
      <c r="AH458" s="21"/>
      <c r="AI458" s="21"/>
      <c r="AJ458" s="21"/>
      <c r="AK458" s="21"/>
      <c r="AL458" s="21"/>
      <c r="AM458" s="21"/>
      <c r="AN458" s="21"/>
    </row>
    <row r="459" spans="1:40" s="26" customFormat="1" ht="42" x14ac:dyDescent="0.25">
      <c r="A459" s="22">
        <v>450</v>
      </c>
      <c r="B459" s="17">
        <v>51142207</v>
      </c>
      <c r="C459" s="17"/>
      <c r="D459" s="24" t="s">
        <v>588</v>
      </c>
      <c r="E459" s="18" t="s">
        <v>51</v>
      </c>
      <c r="F459" s="25" t="s">
        <v>52</v>
      </c>
      <c r="G459" s="29">
        <v>1</v>
      </c>
      <c r="H459" s="23" t="s">
        <v>53</v>
      </c>
      <c r="I459" s="22" t="s">
        <v>136</v>
      </c>
      <c r="J459" s="20">
        <f>VLOOKUP(D459,[1]Medicamentos!$D$10:$J$605,7,0)</f>
        <v>693</v>
      </c>
      <c r="K459" s="20"/>
      <c r="L459" s="20">
        <f t="shared" si="14"/>
        <v>693</v>
      </c>
      <c r="M459" s="20">
        <f t="shared" si="15"/>
        <v>693</v>
      </c>
      <c r="N459" s="20"/>
      <c r="O459" s="20"/>
      <c r="P459" s="20"/>
      <c r="Q459" s="20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  <c r="AE459" s="21"/>
      <c r="AF459" s="21"/>
      <c r="AG459" s="21"/>
      <c r="AH459" s="21"/>
      <c r="AI459" s="21"/>
      <c r="AJ459" s="21"/>
      <c r="AK459" s="21"/>
      <c r="AL459" s="21"/>
      <c r="AM459" s="21"/>
      <c r="AN459" s="21"/>
    </row>
    <row r="460" spans="1:40" s="26" customFormat="1" ht="42" x14ac:dyDescent="0.25">
      <c r="A460" s="22">
        <v>451</v>
      </c>
      <c r="B460" s="17">
        <v>51142207</v>
      </c>
      <c r="C460" s="17"/>
      <c r="D460" s="24" t="s">
        <v>589</v>
      </c>
      <c r="E460" s="18"/>
      <c r="F460" s="25" t="s">
        <v>52</v>
      </c>
      <c r="G460" s="29">
        <v>1</v>
      </c>
      <c r="H460" s="23" t="s">
        <v>53</v>
      </c>
      <c r="I460" s="22" t="s">
        <v>136</v>
      </c>
      <c r="J460" s="20">
        <f>VLOOKUP(D460,[1]Medicamentos!$D$10:$J$605,7,0)</f>
        <v>308</v>
      </c>
      <c r="K460" s="20"/>
      <c r="L460" s="20">
        <f t="shared" si="14"/>
        <v>308</v>
      </c>
      <c r="M460" s="20">
        <f t="shared" si="15"/>
        <v>308</v>
      </c>
      <c r="N460" s="20"/>
      <c r="O460" s="20"/>
      <c r="P460" s="20"/>
      <c r="Q460" s="20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  <c r="AE460" s="21"/>
      <c r="AF460" s="21"/>
      <c r="AG460" s="21"/>
      <c r="AH460" s="21"/>
      <c r="AI460" s="21"/>
      <c r="AJ460" s="21"/>
      <c r="AK460" s="21"/>
      <c r="AL460" s="21"/>
      <c r="AM460" s="21"/>
      <c r="AN460" s="21"/>
    </row>
    <row r="461" spans="1:40" s="26" customFormat="1" ht="42" x14ac:dyDescent="0.25">
      <c r="A461" s="22">
        <v>452</v>
      </c>
      <c r="B461" s="17">
        <v>51131505</v>
      </c>
      <c r="C461" s="17"/>
      <c r="D461" s="24" t="s">
        <v>590</v>
      </c>
      <c r="E461" s="18" t="s">
        <v>51</v>
      </c>
      <c r="F461" s="25"/>
      <c r="G461" s="29">
        <v>1</v>
      </c>
      <c r="H461" s="23" t="s">
        <v>53</v>
      </c>
      <c r="I461" s="22" t="s">
        <v>136</v>
      </c>
      <c r="J461" s="20">
        <f>VLOOKUP(D461,[1]Medicamentos!$D$10:$J$605,7,0)</f>
        <v>9431</v>
      </c>
      <c r="K461" s="20"/>
      <c r="L461" s="20">
        <f t="shared" si="14"/>
        <v>9431</v>
      </c>
      <c r="M461" s="20">
        <f t="shared" si="15"/>
        <v>9431</v>
      </c>
      <c r="N461" s="20"/>
      <c r="O461" s="20"/>
      <c r="P461" s="20"/>
      <c r="Q461" s="20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  <c r="AE461" s="21"/>
      <c r="AF461" s="21"/>
      <c r="AG461" s="21"/>
      <c r="AH461" s="21"/>
      <c r="AI461" s="21"/>
      <c r="AJ461" s="21"/>
      <c r="AK461" s="21"/>
      <c r="AL461" s="21"/>
      <c r="AM461" s="21"/>
      <c r="AN461" s="21"/>
    </row>
    <row r="462" spans="1:40" s="26" customFormat="1" ht="42" x14ac:dyDescent="0.25">
      <c r="A462" s="22">
        <v>453</v>
      </c>
      <c r="B462" s="17">
        <v>51131505</v>
      </c>
      <c r="C462" s="17"/>
      <c r="D462" s="24" t="s">
        <v>591</v>
      </c>
      <c r="E462" s="18" t="s">
        <v>51</v>
      </c>
      <c r="F462" s="25"/>
      <c r="G462" s="29">
        <v>1</v>
      </c>
      <c r="H462" s="23" t="s">
        <v>53</v>
      </c>
      <c r="I462" s="22" t="s">
        <v>136</v>
      </c>
      <c r="J462" s="20">
        <f>VLOOKUP(D462,[1]Medicamentos!$D$10:$J$605,7,0)</f>
        <v>4897</v>
      </c>
      <c r="K462" s="20"/>
      <c r="L462" s="20">
        <f t="shared" si="14"/>
        <v>4897</v>
      </c>
      <c r="M462" s="20">
        <f t="shared" si="15"/>
        <v>4897</v>
      </c>
      <c r="N462" s="20"/>
      <c r="O462" s="20"/>
      <c r="P462" s="20"/>
      <c r="Q462" s="20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  <c r="AE462" s="21"/>
      <c r="AF462" s="21"/>
      <c r="AG462" s="21"/>
      <c r="AH462" s="21"/>
      <c r="AI462" s="21"/>
      <c r="AJ462" s="21"/>
      <c r="AK462" s="21"/>
      <c r="AL462" s="21"/>
      <c r="AM462" s="21"/>
      <c r="AN462" s="21"/>
    </row>
    <row r="463" spans="1:40" s="26" customFormat="1" ht="42" x14ac:dyDescent="0.25">
      <c r="A463" s="22">
        <v>454</v>
      </c>
      <c r="B463" s="17">
        <v>512015</v>
      </c>
      <c r="C463" s="17"/>
      <c r="D463" s="24" t="s">
        <v>592</v>
      </c>
      <c r="E463" s="18" t="s">
        <v>51</v>
      </c>
      <c r="F463" s="25"/>
      <c r="G463" s="29">
        <v>1</v>
      </c>
      <c r="H463" s="23" t="s">
        <v>53</v>
      </c>
      <c r="I463" s="22" t="s">
        <v>136</v>
      </c>
      <c r="J463" s="20">
        <f>VLOOKUP(D463,[1]Medicamentos!$D$10:$J$605,7,0)</f>
        <v>7074</v>
      </c>
      <c r="K463" s="20"/>
      <c r="L463" s="20">
        <f t="shared" si="14"/>
        <v>7074</v>
      </c>
      <c r="M463" s="20">
        <f t="shared" si="15"/>
        <v>7074</v>
      </c>
      <c r="N463" s="20"/>
      <c r="O463" s="20"/>
      <c r="P463" s="20"/>
      <c r="Q463" s="20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  <c r="AE463" s="21"/>
      <c r="AF463" s="21"/>
      <c r="AG463" s="21"/>
      <c r="AH463" s="21"/>
      <c r="AI463" s="21"/>
      <c r="AJ463" s="21"/>
      <c r="AK463" s="21"/>
      <c r="AL463" s="21"/>
      <c r="AM463" s="21"/>
      <c r="AN463" s="21"/>
    </row>
    <row r="464" spans="1:40" s="26" customFormat="1" ht="42" x14ac:dyDescent="0.25">
      <c r="A464" s="22">
        <v>455</v>
      </c>
      <c r="B464" s="17">
        <v>512015</v>
      </c>
      <c r="C464" s="17"/>
      <c r="D464" s="24" t="s">
        <v>593</v>
      </c>
      <c r="E464" s="18" t="s">
        <v>51</v>
      </c>
      <c r="F464" s="25"/>
      <c r="G464" s="29">
        <v>1</v>
      </c>
      <c r="H464" s="23" t="s">
        <v>53</v>
      </c>
      <c r="I464" s="22" t="s">
        <v>136</v>
      </c>
      <c r="J464" s="20">
        <f>VLOOKUP(D464,[1]Medicamentos!$D$10:$J$605,7,0)</f>
        <v>2317</v>
      </c>
      <c r="K464" s="20"/>
      <c r="L464" s="20">
        <f t="shared" si="14"/>
        <v>2317</v>
      </c>
      <c r="M464" s="20">
        <f t="shared" si="15"/>
        <v>2317</v>
      </c>
      <c r="N464" s="20"/>
      <c r="O464" s="20"/>
      <c r="P464" s="20"/>
      <c r="Q464" s="20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  <c r="AE464" s="21"/>
      <c r="AF464" s="21"/>
      <c r="AG464" s="21"/>
      <c r="AH464" s="21"/>
      <c r="AI464" s="21"/>
      <c r="AJ464" s="21"/>
      <c r="AK464" s="21"/>
      <c r="AL464" s="21"/>
      <c r="AM464" s="21"/>
      <c r="AN464" s="21"/>
    </row>
    <row r="465" spans="1:40" s="26" customFormat="1" ht="42" x14ac:dyDescent="0.25">
      <c r="A465" s="22">
        <v>456</v>
      </c>
      <c r="B465" s="17">
        <v>51111820</v>
      </c>
      <c r="C465" s="17"/>
      <c r="D465" s="24" t="s">
        <v>594</v>
      </c>
      <c r="E465" s="18" t="s">
        <v>51</v>
      </c>
      <c r="F465" s="25" t="s">
        <v>52</v>
      </c>
      <c r="G465" s="29">
        <v>1</v>
      </c>
      <c r="H465" s="23" t="s">
        <v>53</v>
      </c>
      <c r="I465" s="22" t="s">
        <v>136</v>
      </c>
      <c r="J465" s="20">
        <f>VLOOKUP(D465,[1]Medicamentos!$D$10:$J$605,7,0)</f>
        <v>54870</v>
      </c>
      <c r="K465" s="20"/>
      <c r="L465" s="20">
        <f t="shared" si="14"/>
        <v>54870</v>
      </c>
      <c r="M465" s="20">
        <f t="shared" si="15"/>
        <v>54870</v>
      </c>
      <c r="N465" s="20"/>
      <c r="O465" s="20"/>
      <c r="P465" s="20"/>
      <c r="Q465" s="20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  <c r="AE465" s="21"/>
      <c r="AF465" s="21"/>
      <c r="AG465" s="21"/>
      <c r="AH465" s="21"/>
      <c r="AI465" s="21"/>
      <c r="AJ465" s="21"/>
      <c r="AK465" s="21"/>
      <c r="AL465" s="21"/>
      <c r="AM465" s="21"/>
      <c r="AN465" s="21"/>
    </row>
    <row r="466" spans="1:40" s="26" customFormat="1" ht="42" x14ac:dyDescent="0.25">
      <c r="A466" s="22">
        <v>457</v>
      </c>
      <c r="B466" s="17">
        <v>51111717</v>
      </c>
      <c r="C466" s="17"/>
      <c r="D466" s="24" t="s">
        <v>595</v>
      </c>
      <c r="E466" s="18" t="s">
        <v>51</v>
      </c>
      <c r="F466" s="25" t="s">
        <v>52</v>
      </c>
      <c r="G466" s="29">
        <v>1</v>
      </c>
      <c r="H466" s="23" t="s">
        <v>53</v>
      </c>
      <c r="I466" s="22" t="s">
        <v>136</v>
      </c>
      <c r="J466" s="20">
        <f>VLOOKUP(D466,[1]Medicamentos!$D$10:$J$605,7,0)</f>
        <v>663485</v>
      </c>
      <c r="K466" s="20"/>
      <c r="L466" s="20">
        <f t="shared" si="14"/>
        <v>663485</v>
      </c>
      <c r="M466" s="20">
        <f t="shared" si="15"/>
        <v>663485</v>
      </c>
      <c r="N466" s="20"/>
      <c r="O466" s="20"/>
      <c r="P466" s="20"/>
      <c r="Q466" s="20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  <c r="AE466" s="21"/>
      <c r="AF466" s="21"/>
      <c r="AG466" s="21"/>
      <c r="AH466" s="21"/>
      <c r="AI466" s="21"/>
      <c r="AJ466" s="21"/>
      <c r="AK466" s="21"/>
      <c r="AL466" s="21"/>
      <c r="AM466" s="21"/>
      <c r="AN466" s="21"/>
    </row>
    <row r="467" spans="1:40" s="26" customFormat="1" ht="42" x14ac:dyDescent="0.25">
      <c r="A467" s="22">
        <v>458</v>
      </c>
      <c r="B467" s="17">
        <v>512015</v>
      </c>
      <c r="C467" s="17"/>
      <c r="D467" s="24" t="s">
        <v>596</v>
      </c>
      <c r="E467" s="18" t="s">
        <v>51</v>
      </c>
      <c r="F467" s="25" t="s">
        <v>52</v>
      </c>
      <c r="G467" s="29">
        <v>1</v>
      </c>
      <c r="H467" s="23" t="s">
        <v>53</v>
      </c>
      <c r="I467" s="22" t="s">
        <v>136</v>
      </c>
      <c r="J467" s="20">
        <f>VLOOKUP(D467,[1]Medicamentos!$D$10:$J$605,7,0)</f>
        <v>1740813</v>
      </c>
      <c r="K467" s="20"/>
      <c r="L467" s="20">
        <f t="shared" si="14"/>
        <v>1740813</v>
      </c>
      <c r="M467" s="20">
        <f t="shared" si="15"/>
        <v>1740813</v>
      </c>
      <c r="N467" s="20"/>
      <c r="O467" s="20"/>
      <c r="P467" s="20"/>
      <c r="Q467" s="20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  <c r="AE467" s="21"/>
      <c r="AF467" s="21"/>
      <c r="AG467" s="21"/>
      <c r="AH467" s="21"/>
      <c r="AI467" s="21"/>
      <c r="AJ467" s="21"/>
      <c r="AK467" s="21"/>
      <c r="AL467" s="21"/>
      <c r="AM467" s="21"/>
      <c r="AN467" s="21"/>
    </row>
    <row r="468" spans="1:40" s="26" customFormat="1" ht="42" x14ac:dyDescent="0.25">
      <c r="A468" s="22">
        <v>459</v>
      </c>
      <c r="B468" s="17">
        <v>51111901</v>
      </c>
      <c r="C468" s="17"/>
      <c r="D468" s="24" t="s">
        <v>597</v>
      </c>
      <c r="E468" s="18" t="s">
        <v>51</v>
      </c>
      <c r="F468" s="25" t="s">
        <v>52</v>
      </c>
      <c r="G468" s="29">
        <v>1</v>
      </c>
      <c r="H468" s="23" t="s">
        <v>53</v>
      </c>
      <c r="I468" s="22" t="s">
        <v>136</v>
      </c>
      <c r="J468" s="20">
        <f>VLOOKUP(D468,[1]Medicamentos!$D$10:$J$605,7,0)</f>
        <v>1607630</v>
      </c>
      <c r="K468" s="20"/>
      <c r="L468" s="20">
        <f t="shared" si="14"/>
        <v>1607630</v>
      </c>
      <c r="M468" s="20">
        <f t="shared" si="15"/>
        <v>1607630</v>
      </c>
      <c r="N468" s="20"/>
      <c r="O468" s="20"/>
      <c r="P468" s="20"/>
      <c r="Q468" s="20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  <c r="AE468" s="21"/>
      <c r="AF468" s="21"/>
      <c r="AG468" s="21"/>
      <c r="AH468" s="21"/>
      <c r="AI468" s="21"/>
      <c r="AJ468" s="21"/>
      <c r="AK468" s="21"/>
      <c r="AL468" s="21"/>
      <c r="AM468" s="21"/>
      <c r="AN468" s="21"/>
    </row>
    <row r="469" spans="1:40" s="26" customFormat="1" ht="42" x14ac:dyDescent="0.25">
      <c r="A469" s="22">
        <v>460</v>
      </c>
      <c r="B469" s="17">
        <v>51111901</v>
      </c>
      <c r="C469" s="17"/>
      <c r="D469" s="24" t="s">
        <v>598</v>
      </c>
      <c r="E469" s="18" t="s">
        <v>51</v>
      </c>
      <c r="F469" s="25"/>
      <c r="G469" s="29">
        <v>1</v>
      </c>
      <c r="H469" s="23" t="s">
        <v>53</v>
      </c>
      <c r="I469" s="22" t="s">
        <v>136</v>
      </c>
      <c r="J469" s="20">
        <f>VLOOKUP(D469,[1]Medicamentos!$D$10:$J$605,7,0)</f>
        <v>16939</v>
      </c>
      <c r="K469" s="20"/>
      <c r="L469" s="20">
        <f t="shared" si="14"/>
        <v>16939</v>
      </c>
      <c r="M469" s="20">
        <f t="shared" si="15"/>
        <v>16939</v>
      </c>
      <c r="N469" s="20"/>
      <c r="O469" s="20"/>
      <c r="P469" s="20"/>
      <c r="Q469" s="20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  <c r="AE469" s="21"/>
      <c r="AF469" s="21"/>
      <c r="AG469" s="21"/>
      <c r="AH469" s="21"/>
      <c r="AI469" s="21"/>
      <c r="AJ469" s="21"/>
      <c r="AK469" s="21"/>
      <c r="AL469" s="21"/>
      <c r="AM469" s="21"/>
      <c r="AN469" s="21"/>
    </row>
    <row r="470" spans="1:40" s="26" customFormat="1" ht="42" x14ac:dyDescent="0.25">
      <c r="A470" s="22">
        <v>461</v>
      </c>
      <c r="B470" s="17">
        <v>51111717</v>
      </c>
      <c r="C470" s="17"/>
      <c r="D470" s="24" t="s">
        <v>599</v>
      </c>
      <c r="E470" s="18" t="s">
        <v>51</v>
      </c>
      <c r="F470" s="25" t="s">
        <v>52</v>
      </c>
      <c r="G470" s="29">
        <v>1</v>
      </c>
      <c r="H470" s="23" t="s">
        <v>53</v>
      </c>
      <c r="I470" s="22" t="s">
        <v>136</v>
      </c>
      <c r="J470" s="20">
        <f>VLOOKUP(D470,[1]Medicamentos!$D$10:$J$605,7,0)</f>
        <v>1293103</v>
      </c>
      <c r="K470" s="20"/>
      <c r="L470" s="20">
        <f t="shared" si="14"/>
        <v>1293103</v>
      </c>
      <c r="M470" s="20">
        <f t="shared" si="15"/>
        <v>1293103</v>
      </c>
      <c r="N470" s="20"/>
      <c r="O470" s="20"/>
      <c r="P470" s="20"/>
      <c r="Q470" s="20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  <c r="AE470" s="21"/>
      <c r="AF470" s="21"/>
      <c r="AG470" s="21"/>
      <c r="AH470" s="21"/>
      <c r="AI470" s="21"/>
      <c r="AJ470" s="21"/>
      <c r="AK470" s="21"/>
      <c r="AL470" s="21"/>
      <c r="AM470" s="21"/>
      <c r="AN470" s="21"/>
    </row>
    <row r="471" spans="1:40" s="26" customFormat="1" ht="42" x14ac:dyDescent="0.25">
      <c r="A471" s="22">
        <v>462</v>
      </c>
      <c r="B471" s="17">
        <v>511116</v>
      </c>
      <c r="C471" s="17"/>
      <c r="D471" s="24" t="s">
        <v>600</v>
      </c>
      <c r="E471" s="18" t="s">
        <v>51</v>
      </c>
      <c r="F471" s="25" t="s">
        <v>52</v>
      </c>
      <c r="G471" s="29">
        <v>1</v>
      </c>
      <c r="H471" s="23" t="s">
        <v>53</v>
      </c>
      <c r="I471" s="22" t="s">
        <v>136</v>
      </c>
      <c r="J471" s="20">
        <f>VLOOKUP(D471,[1]Medicamentos!$D$10:$J$605,7,0)</f>
        <v>13763776</v>
      </c>
      <c r="K471" s="20"/>
      <c r="L471" s="20">
        <f t="shared" si="14"/>
        <v>13763776</v>
      </c>
      <c r="M471" s="20">
        <f t="shared" si="15"/>
        <v>13763776</v>
      </c>
      <c r="N471" s="20"/>
      <c r="O471" s="20"/>
      <c r="P471" s="20"/>
      <c r="Q471" s="20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  <c r="AE471" s="21"/>
      <c r="AF471" s="21"/>
      <c r="AG471" s="21"/>
      <c r="AH471" s="21"/>
      <c r="AI471" s="21"/>
      <c r="AJ471" s="21"/>
      <c r="AK471" s="21"/>
      <c r="AL471" s="21"/>
      <c r="AM471" s="21"/>
      <c r="AN471" s="21"/>
    </row>
    <row r="472" spans="1:40" s="26" customFormat="1" ht="42" x14ac:dyDescent="0.25">
      <c r="A472" s="22">
        <v>463</v>
      </c>
      <c r="B472" s="17">
        <v>51101507</v>
      </c>
      <c r="C472" s="17"/>
      <c r="D472" s="24" t="s">
        <v>601</v>
      </c>
      <c r="E472" s="18" t="s">
        <v>51</v>
      </c>
      <c r="F472" s="25" t="s">
        <v>52</v>
      </c>
      <c r="G472" s="29">
        <v>1</v>
      </c>
      <c r="H472" s="23" t="s">
        <v>53</v>
      </c>
      <c r="I472" s="22" t="s">
        <v>136</v>
      </c>
      <c r="J472" s="20">
        <f>VLOOKUP(D472,[1]Medicamentos!$D$10:$J$605,7,0)</f>
        <v>625048</v>
      </c>
      <c r="K472" s="20"/>
      <c r="L472" s="20">
        <f t="shared" si="14"/>
        <v>625048</v>
      </c>
      <c r="M472" s="20">
        <f t="shared" si="15"/>
        <v>625048</v>
      </c>
      <c r="N472" s="20"/>
      <c r="O472" s="20"/>
      <c r="P472" s="20"/>
      <c r="Q472" s="20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  <c r="AE472" s="21"/>
      <c r="AF472" s="21"/>
      <c r="AG472" s="21"/>
      <c r="AH472" s="21"/>
      <c r="AI472" s="21"/>
      <c r="AJ472" s="21"/>
      <c r="AK472" s="21"/>
      <c r="AL472" s="21"/>
      <c r="AM472" s="21"/>
      <c r="AN472" s="21"/>
    </row>
    <row r="473" spans="1:40" s="26" customFormat="1" ht="42" x14ac:dyDescent="0.25">
      <c r="A473" s="22">
        <v>464</v>
      </c>
      <c r="B473" s="17">
        <v>51101507</v>
      </c>
      <c r="C473" s="17"/>
      <c r="D473" s="24" t="s">
        <v>602</v>
      </c>
      <c r="E473" s="18" t="s">
        <v>51</v>
      </c>
      <c r="F473" s="25"/>
      <c r="G473" s="29">
        <v>1</v>
      </c>
      <c r="H473" s="23" t="s">
        <v>53</v>
      </c>
      <c r="I473" s="22" t="s">
        <v>136</v>
      </c>
      <c r="J473" s="20">
        <f>VLOOKUP(D473,[1]Medicamentos!$D$10:$J$605,7,0)</f>
        <v>2267</v>
      </c>
      <c r="K473" s="20"/>
      <c r="L473" s="20">
        <f t="shared" si="14"/>
        <v>2267</v>
      </c>
      <c r="M473" s="20">
        <f t="shared" si="15"/>
        <v>2267</v>
      </c>
      <c r="N473" s="20"/>
      <c r="O473" s="20"/>
      <c r="P473" s="20"/>
      <c r="Q473" s="20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  <c r="AE473" s="21"/>
      <c r="AF473" s="21"/>
      <c r="AG473" s="21"/>
      <c r="AH473" s="21"/>
      <c r="AI473" s="21"/>
      <c r="AJ473" s="21"/>
      <c r="AK473" s="21"/>
      <c r="AL473" s="21"/>
      <c r="AM473" s="21"/>
      <c r="AN473" s="21"/>
    </row>
    <row r="474" spans="1:40" s="26" customFormat="1" ht="42" x14ac:dyDescent="0.25">
      <c r="A474" s="22">
        <v>465</v>
      </c>
      <c r="B474" s="17">
        <v>51101507</v>
      </c>
      <c r="C474" s="17"/>
      <c r="D474" s="24" t="s">
        <v>603</v>
      </c>
      <c r="E474" s="18" t="s">
        <v>51</v>
      </c>
      <c r="F474" s="25"/>
      <c r="G474" s="29">
        <v>1</v>
      </c>
      <c r="H474" s="23" t="s">
        <v>53</v>
      </c>
      <c r="I474" s="22" t="s">
        <v>136</v>
      </c>
      <c r="J474" s="20">
        <f>VLOOKUP(D474,[1]Medicamentos!$D$10:$J$605,7,0)</f>
        <v>3438</v>
      </c>
      <c r="K474" s="20"/>
      <c r="L474" s="20">
        <f t="shared" si="14"/>
        <v>3438</v>
      </c>
      <c r="M474" s="20">
        <f t="shared" si="15"/>
        <v>3438</v>
      </c>
      <c r="N474" s="20"/>
      <c r="O474" s="20"/>
      <c r="P474" s="20"/>
      <c r="Q474" s="20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  <c r="AE474" s="21"/>
      <c r="AF474" s="21"/>
      <c r="AG474" s="21"/>
      <c r="AH474" s="21"/>
      <c r="AI474" s="21"/>
      <c r="AJ474" s="21"/>
      <c r="AK474" s="21"/>
      <c r="AL474" s="21"/>
      <c r="AM474" s="21"/>
      <c r="AN474" s="21"/>
    </row>
    <row r="475" spans="1:40" s="26" customFormat="1" ht="42" x14ac:dyDescent="0.25">
      <c r="A475" s="22">
        <v>466</v>
      </c>
      <c r="B475" s="17">
        <v>51102709</v>
      </c>
      <c r="C475" s="17"/>
      <c r="D475" s="24" t="s">
        <v>604</v>
      </c>
      <c r="E475" s="18" t="s">
        <v>51</v>
      </c>
      <c r="F475" s="25"/>
      <c r="G475" s="29">
        <v>1</v>
      </c>
      <c r="H475" s="23" t="s">
        <v>53</v>
      </c>
      <c r="I475" s="22" t="s">
        <v>136</v>
      </c>
      <c r="J475" s="20">
        <f>VLOOKUP(D475,[1]Medicamentos!$D$10:$J$605,7,0)</f>
        <v>2679</v>
      </c>
      <c r="K475" s="20"/>
      <c r="L475" s="20">
        <f t="shared" si="14"/>
        <v>2679</v>
      </c>
      <c r="M475" s="20">
        <f t="shared" si="15"/>
        <v>2679</v>
      </c>
      <c r="N475" s="20"/>
      <c r="O475" s="20"/>
      <c r="P475" s="20"/>
      <c r="Q475" s="20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  <c r="AE475" s="21"/>
      <c r="AF475" s="21"/>
      <c r="AG475" s="21"/>
      <c r="AH475" s="21"/>
      <c r="AI475" s="21"/>
      <c r="AJ475" s="21"/>
      <c r="AK475" s="21"/>
      <c r="AL475" s="21"/>
      <c r="AM475" s="21"/>
      <c r="AN475" s="21"/>
    </row>
    <row r="476" spans="1:40" s="26" customFormat="1" ht="42" x14ac:dyDescent="0.25">
      <c r="A476" s="22">
        <v>467</v>
      </c>
      <c r="B476" s="17">
        <v>511117</v>
      </c>
      <c r="C476" s="17"/>
      <c r="D476" s="24" t="s">
        <v>605</v>
      </c>
      <c r="E476" s="18" t="s">
        <v>51</v>
      </c>
      <c r="F476" s="25"/>
      <c r="G476" s="29">
        <v>1</v>
      </c>
      <c r="H476" s="23" t="s">
        <v>53</v>
      </c>
      <c r="I476" s="22" t="s">
        <v>136</v>
      </c>
      <c r="J476" s="20">
        <f>VLOOKUP(D476,[1]Medicamentos!$D$10:$J$605,7,0)</f>
        <v>5128</v>
      </c>
      <c r="K476" s="20"/>
      <c r="L476" s="20">
        <f t="shared" si="14"/>
        <v>5128</v>
      </c>
      <c r="M476" s="20">
        <f t="shared" si="15"/>
        <v>5128</v>
      </c>
      <c r="N476" s="20"/>
      <c r="O476" s="20"/>
      <c r="P476" s="20"/>
      <c r="Q476" s="20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  <c r="AE476" s="21"/>
      <c r="AF476" s="21"/>
      <c r="AG476" s="21"/>
      <c r="AH476" s="21"/>
      <c r="AI476" s="21"/>
      <c r="AJ476" s="21"/>
      <c r="AK476" s="21"/>
      <c r="AL476" s="21"/>
      <c r="AM476" s="21"/>
      <c r="AN476" s="21"/>
    </row>
    <row r="477" spans="1:40" s="26" customFormat="1" ht="42" x14ac:dyDescent="0.25">
      <c r="A477" s="22">
        <v>468</v>
      </c>
      <c r="B477" s="17">
        <v>511117</v>
      </c>
      <c r="C477" s="17"/>
      <c r="D477" s="24" t="s">
        <v>606</v>
      </c>
      <c r="E477" s="18" t="s">
        <v>51</v>
      </c>
      <c r="F477" s="25"/>
      <c r="G477" s="29">
        <v>1</v>
      </c>
      <c r="H477" s="23" t="s">
        <v>53</v>
      </c>
      <c r="I477" s="22" t="s">
        <v>136</v>
      </c>
      <c r="J477" s="20">
        <f>VLOOKUP(D477,[1]Medicamentos!$D$10:$J$605,7,0)</f>
        <v>2959</v>
      </c>
      <c r="K477" s="20"/>
      <c r="L477" s="20">
        <f t="shared" si="14"/>
        <v>2959</v>
      </c>
      <c r="M477" s="20">
        <f t="shared" si="15"/>
        <v>2959</v>
      </c>
      <c r="N477" s="20"/>
      <c r="O477" s="20"/>
      <c r="P477" s="20"/>
      <c r="Q477" s="20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  <c r="AE477" s="21"/>
      <c r="AF477" s="21"/>
      <c r="AG477" s="21"/>
      <c r="AH477" s="21"/>
      <c r="AI477" s="21"/>
      <c r="AJ477" s="21"/>
      <c r="AK477" s="21"/>
      <c r="AL477" s="21"/>
      <c r="AM477" s="21"/>
      <c r="AN477" s="21"/>
    </row>
    <row r="478" spans="1:40" s="26" customFormat="1" ht="42" x14ac:dyDescent="0.25">
      <c r="A478" s="22">
        <v>469</v>
      </c>
      <c r="B478" s="17">
        <v>51101561</v>
      </c>
      <c r="C478" s="17"/>
      <c r="D478" s="24" t="s">
        <v>607</v>
      </c>
      <c r="E478" s="18" t="s">
        <v>51</v>
      </c>
      <c r="F478" s="25" t="s">
        <v>52</v>
      </c>
      <c r="G478" s="29">
        <v>1</v>
      </c>
      <c r="H478" s="23" t="s">
        <v>53</v>
      </c>
      <c r="I478" s="22" t="s">
        <v>136</v>
      </c>
      <c r="J478" s="20">
        <f>VLOOKUP(D478,[1]Medicamentos!$D$10:$J$605,7,0)</f>
        <v>9179709</v>
      </c>
      <c r="K478" s="20"/>
      <c r="L478" s="20">
        <f t="shared" ref="L478:L541" si="16">J478+K478</f>
        <v>9179709</v>
      </c>
      <c r="M478" s="20">
        <f t="shared" ref="M478:M541" si="17">L478*G478</f>
        <v>9179709</v>
      </c>
      <c r="N478" s="20"/>
      <c r="O478" s="20"/>
      <c r="P478" s="20"/>
      <c r="Q478" s="20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  <c r="AE478" s="21"/>
      <c r="AF478" s="21"/>
      <c r="AG478" s="21"/>
      <c r="AH478" s="21"/>
      <c r="AI478" s="21"/>
      <c r="AJ478" s="21"/>
      <c r="AK478" s="21"/>
      <c r="AL478" s="21"/>
      <c r="AM478" s="21"/>
      <c r="AN478" s="21"/>
    </row>
    <row r="479" spans="1:40" s="26" customFormat="1" ht="42" x14ac:dyDescent="0.25">
      <c r="A479" s="22">
        <v>470</v>
      </c>
      <c r="B479" s="17">
        <v>51101561</v>
      </c>
      <c r="C479" s="17"/>
      <c r="D479" s="24" t="s">
        <v>608</v>
      </c>
      <c r="E479" s="18" t="s">
        <v>51</v>
      </c>
      <c r="F479" s="25"/>
      <c r="G479" s="29">
        <v>1</v>
      </c>
      <c r="H479" s="23" t="s">
        <v>53</v>
      </c>
      <c r="I479" s="22" t="s">
        <v>136</v>
      </c>
      <c r="J479" s="20">
        <f>VLOOKUP(D479,[1]Medicamentos!$D$10:$J$605,7,0)</f>
        <v>46124</v>
      </c>
      <c r="K479" s="20"/>
      <c r="L479" s="20">
        <f t="shared" si="16"/>
        <v>46124</v>
      </c>
      <c r="M479" s="20">
        <f t="shared" si="17"/>
        <v>46124</v>
      </c>
      <c r="N479" s="20"/>
      <c r="O479" s="20"/>
      <c r="P479" s="20"/>
      <c r="Q479" s="20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  <c r="AE479" s="21"/>
      <c r="AF479" s="21"/>
      <c r="AG479" s="21"/>
      <c r="AH479" s="21"/>
      <c r="AI479" s="21"/>
      <c r="AJ479" s="21"/>
      <c r="AK479" s="21"/>
      <c r="AL479" s="21"/>
      <c r="AM479" s="21"/>
      <c r="AN479" s="21"/>
    </row>
    <row r="480" spans="1:40" s="26" customFormat="1" ht="42" x14ac:dyDescent="0.25">
      <c r="A480" s="22">
        <v>471</v>
      </c>
      <c r="B480" s="17">
        <v>51151514</v>
      </c>
      <c r="C480" s="17"/>
      <c r="D480" s="24" t="s">
        <v>609</v>
      </c>
      <c r="E480" s="18" t="s">
        <v>51</v>
      </c>
      <c r="F480" s="25"/>
      <c r="G480" s="29">
        <v>1</v>
      </c>
      <c r="H480" s="23" t="s">
        <v>53</v>
      </c>
      <c r="I480" s="22" t="s">
        <v>136</v>
      </c>
      <c r="J480" s="20">
        <f>VLOOKUP(D480,[1]Medicamentos!$D$10:$J$605,7,0)</f>
        <v>27257</v>
      </c>
      <c r="K480" s="20"/>
      <c r="L480" s="20">
        <f t="shared" si="16"/>
        <v>27257</v>
      </c>
      <c r="M480" s="20">
        <f t="shared" si="17"/>
        <v>27257</v>
      </c>
      <c r="N480" s="20"/>
      <c r="O480" s="20"/>
      <c r="P480" s="20"/>
      <c r="Q480" s="20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  <c r="AE480" s="21"/>
      <c r="AF480" s="21"/>
      <c r="AG480" s="21"/>
      <c r="AH480" s="21"/>
      <c r="AI480" s="21"/>
      <c r="AJ480" s="21"/>
      <c r="AK480" s="21"/>
      <c r="AL480" s="21"/>
      <c r="AM480" s="21"/>
      <c r="AN480" s="21"/>
    </row>
    <row r="481" spans="1:40" s="26" customFormat="1" ht="42" x14ac:dyDescent="0.25">
      <c r="A481" s="22">
        <v>472</v>
      </c>
      <c r="B481" s="17">
        <v>511015</v>
      </c>
      <c r="C481" s="17"/>
      <c r="D481" s="24" t="s">
        <v>610</v>
      </c>
      <c r="E481" s="18" t="s">
        <v>51</v>
      </c>
      <c r="F481" s="25"/>
      <c r="G481" s="29">
        <v>1</v>
      </c>
      <c r="H481" s="23" t="s">
        <v>53</v>
      </c>
      <c r="I481" s="22" t="s">
        <v>136</v>
      </c>
      <c r="J481" s="20">
        <f>VLOOKUP(D481,[1]Medicamentos!$D$10:$J$605,7,0)</f>
        <v>20690</v>
      </c>
      <c r="K481" s="20"/>
      <c r="L481" s="20">
        <f t="shared" si="16"/>
        <v>20690</v>
      </c>
      <c r="M481" s="20">
        <f t="shared" si="17"/>
        <v>20690</v>
      </c>
      <c r="N481" s="20"/>
      <c r="O481" s="20"/>
      <c r="P481" s="20"/>
      <c r="Q481" s="20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  <c r="AE481" s="21"/>
      <c r="AF481" s="21"/>
      <c r="AG481" s="21"/>
      <c r="AH481" s="21"/>
      <c r="AI481" s="21"/>
      <c r="AJ481" s="21"/>
      <c r="AK481" s="21"/>
      <c r="AL481" s="21"/>
      <c r="AM481" s="21"/>
      <c r="AN481" s="21"/>
    </row>
    <row r="482" spans="1:40" s="26" customFormat="1" ht="42" x14ac:dyDescent="0.25">
      <c r="A482" s="22">
        <v>473</v>
      </c>
      <c r="B482" s="17">
        <v>511015</v>
      </c>
      <c r="C482" s="17"/>
      <c r="D482" s="24" t="s">
        <v>611</v>
      </c>
      <c r="E482" s="18" t="s">
        <v>51</v>
      </c>
      <c r="F482" s="25"/>
      <c r="G482" s="29">
        <v>1</v>
      </c>
      <c r="H482" s="23" t="s">
        <v>53</v>
      </c>
      <c r="I482" s="22" t="s">
        <v>136</v>
      </c>
      <c r="J482" s="20">
        <f>VLOOKUP(D482,[1]Medicamentos!$D$10:$J$605,7,0)</f>
        <v>1324</v>
      </c>
      <c r="K482" s="20"/>
      <c r="L482" s="20">
        <f t="shared" si="16"/>
        <v>1324</v>
      </c>
      <c r="M482" s="20">
        <f t="shared" si="17"/>
        <v>1324</v>
      </c>
      <c r="N482" s="20"/>
      <c r="O482" s="20"/>
      <c r="P482" s="20"/>
      <c r="Q482" s="20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  <c r="AE482" s="21"/>
      <c r="AF482" s="21"/>
      <c r="AG482" s="21"/>
      <c r="AH482" s="21"/>
      <c r="AI482" s="21"/>
      <c r="AJ482" s="21"/>
      <c r="AK482" s="21"/>
      <c r="AL482" s="21"/>
      <c r="AM482" s="21"/>
      <c r="AN482" s="21"/>
    </row>
    <row r="483" spans="1:40" s="26" customFormat="1" ht="42" x14ac:dyDescent="0.25">
      <c r="A483" s="22">
        <v>474</v>
      </c>
      <c r="B483" s="17">
        <v>51101907</v>
      </c>
      <c r="C483" s="17"/>
      <c r="D483" s="24" t="s">
        <v>612</v>
      </c>
      <c r="E483" s="18" t="s">
        <v>51</v>
      </c>
      <c r="F483" s="25"/>
      <c r="G483" s="29">
        <v>1</v>
      </c>
      <c r="H483" s="23" t="s">
        <v>53</v>
      </c>
      <c r="I483" s="22" t="s">
        <v>136</v>
      </c>
      <c r="J483" s="20">
        <f>VLOOKUP(D483,[1]Medicamentos!$D$10:$J$605,7,0)</f>
        <v>109</v>
      </c>
      <c r="K483" s="20"/>
      <c r="L483" s="20">
        <f t="shared" si="16"/>
        <v>109</v>
      </c>
      <c r="M483" s="20">
        <f t="shared" si="17"/>
        <v>109</v>
      </c>
      <c r="N483" s="20"/>
      <c r="O483" s="20"/>
      <c r="P483" s="20"/>
      <c r="Q483" s="20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  <c r="AE483" s="21"/>
      <c r="AF483" s="21"/>
      <c r="AG483" s="21"/>
      <c r="AH483" s="21"/>
      <c r="AI483" s="21"/>
      <c r="AJ483" s="21"/>
      <c r="AK483" s="21"/>
      <c r="AL483" s="21"/>
      <c r="AM483" s="21"/>
      <c r="AN483" s="21"/>
    </row>
    <row r="484" spans="1:40" s="26" customFormat="1" ht="42" x14ac:dyDescent="0.25">
      <c r="A484" s="22">
        <v>475</v>
      </c>
      <c r="B484" s="17">
        <v>51241120</v>
      </c>
      <c r="C484" s="17"/>
      <c r="D484" s="24" t="s">
        <v>613</v>
      </c>
      <c r="E484" s="18" t="s">
        <v>51</v>
      </c>
      <c r="F484" s="25"/>
      <c r="G484" s="29">
        <v>1</v>
      </c>
      <c r="H484" s="23" t="s">
        <v>53</v>
      </c>
      <c r="I484" s="22" t="s">
        <v>136</v>
      </c>
      <c r="J484" s="20">
        <f>VLOOKUP(D484,[1]Medicamentos!$D$10:$J$605,7,0)</f>
        <v>14510</v>
      </c>
      <c r="K484" s="20"/>
      <c r="L484" s="20">
        <f t="shared" si="16"/>
        <v>14510</v>
      </c>
      <c r="M484" s="20">
        <f t="shared" si="17"/>
        <v>14510</v>
      </c>
      <c r="N484" s="20"/>
      <c r="O484" s="20"/>
      <c r="P484" s="20"/>
      <c r="Q484" s="20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  <c r="AE484" s="21"/>
      <c r="AF484" s="21"/>
      <c r="AG484" s="21"/>
      <c r="AH484" s="21"/>
      <c r="AI484" s="21"/>
      <c r="AJ484" s="21"/>
      <c r="AK484" s="21"/>
      <c r="AL484" s="21"/>
      <c r="AM484" s="21"/>
      <c r="AN484" s="21"/>
    </row>
    <row r="485" spans="1:40" s="26" customFormat="1" ht="42" x14ac:dyDescent="0.25">
      <c r="A485" s="22">
        <v>476</v>
      </c>
      <c r="B485" s="17">
        <v>51171622</v>
      </c>
      <c r="C485" s="17"/>
      <c r="D485" s="24" t="s">
        <v>614</v>
      </c>
      <c r="E485" s="18" t="s">
        <v>51</v>
      </c>
      <c r="F485" s="25"/>
      <c r="G485" s="29">
        <v>1</v>
      </c>
      <c r="H485" s="23" t="s">
        <v>53</v>
      </c>
      <c r="I485" s="22" t="s">
        <v>136</v>
      </c>
      <c r="J485" s="20">
        <f>VLOOKUP(D485,[1]Medicamentos!$D$10:$J$605,7,0)</f>
        <v>52207</v>
      </c>
      <c r="K485" s="20"/>
      <c r="L485" s="20">
        <f t="shared" si="16"/>
        <v>52207</v>
      </c>
      <c r="M485" s="20">
        <f t="shared" si="17"/>
        <v>52207</v>
      </c>
      <c r="N485" s="20"/>
      <c r="O485" s="20"/>
      <c r="P485" s="20"/>
      <c r="Q485" s="20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  <c r="AE485" s="21"/>
      <c r="AF485" s="21"/>
      <c r="AG485" s="21"/>
      <c r="AH485" s="21"/>
      <c r="AI485" s="21"/>
      <c r="AJ485" s="21"/>
      <c r="AK485" s="21"/>
      <c r="AL485" s="21"/>
      <c r="AM485" s="21"/>
      <c r="AN485" s="21"/>
    </row>
    <row r="486" spans="1:40" s="26" customFormat="1" ht="42" x14ac:dyDescent="0.25">
      <c r="A486" s="22">
        <v>477</v>
      </c>
      <c r="B486" s="17">
        <v>51101526</v>
      </c>
      <c r="C486" s="17"/>
      <c r="D486" s="24" t="s">
        <v>615</v>
      </c>
      <c r="E486" s="18" t="s">
        <v>51</v>
      </c>
      <c r="F486" s="25"/>
      <c r="G486" s="29">
        <v>1</v>
      </c>
      <c r="H486" s="23" t="s">
        <v>53</v>
      </c>
      <c r="I486" s="22" t="s">
        <v>136</v>
      </c>
      <c r="J486" s="20">
        <f>VLOOKUP(D486,[1]Medicamentos!$D$10:$J$605,7,0)</f>
        <v>9767</v>
      </c>
      <c r="K486" s="20"/>
      <c r="L486" s="20">
        <f t="shared" si="16"/>
        <v>9767</v>
      </c>
      <c r="M486" s="20">
        <f t="shared" si="17"/>
        <v>9767</v>
      </c>
      <c r="N486" s="20"/>
      <c r="O486" s="20"/>
      <c r="P486" s="20"/>
      <c r="Q486" s="20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  <c r="AE486" s="21"/>
      <c r="AF486" s="21"/>
      <c r="AG486" s="21"/>
      <c r="AH486" s="21"/>
      <c r="AI486" s="21"/>
      <c r="AJ486" s="21"/>
      <c r="AK486" s="21"/>
      <c r="AL486" s="21"/>
      <c r="AM486" s="21"/>
      <c r="AN486" s="21"/>
    </row>
    <row r="487" spans="1:40" s="26" customFormat="1" ht="42" x14ac:dyDescent="0.25">
      <c r="A487" s="22">
        <v>478</v>
      </c>
      <c r="B487" s="17">
        <v>51101807</v>
      </c>
      <c r="C487" s="17"/>
      <c r="D487" s="24" t="s">
        <v>616</v>
      </c>
      <c r="E487" s="18" t="s">
        <v>51</v>
      </c>
      <c r="F487" s="25"/>
      <c r="G487" s="29">
        <v>1</v>
      </c>
      <c r="H487" s="23" t="s">
        <v>53</v>
      </c>
      <c r="I487" s="22" t="s">
        <v>136</v>
      </c>
      <c r="J487" s="20">
        <f>VLOOKUP(D487,[1]Medicamentos!$D$10:$J$605,7,0)</f>
        <v>29928</v>
      </c>
      <c r="K487" s="20"/>
      <c r="L487" s="20">
        <f t="shared" si="16"/>
        <v>29928</v>
      </c>
      <c r="M487" s="20">
        <f t="shared" si="17"/>
        <v>29928</v>
      </c>
      <c r="N487" s="20"/>
      <c r="O487" s="20"/>
      <c r="P487" s="20"/>
      <c r="Q487" s="20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  <c r="AE487" s="21"/>
      <c r="AF487" s="21"/>
      <c r="AG487" s="21"/>
      <c r="AH487" s="21"/>
      <c r="AI487" s="21"/>
      <c r="AJ487" s="21"/>
      <c r="AK487" s="21"/>
      <c r="AL487" s="21"/>
      <c r="AM487" s="21"/>
      <c r="AN487" s="21"/>
    </row>
    <row r="488" spans="1:40" s="26" customFormat="1" ht="42" x14ac:dyDescent="0.25">
      <c r="A488" s="22">
        <v>479</v>
      </c>
      <c r="B488" s="17">
        <v>51101807</v>
      </c>
      <c r="C488" s="17"/>
      <c r="D488" s="24" t="s">
        <v>617</v>
      </c>
      <c r="E488" s="18" t="s">
        <v>51</v>
      </c>
      <c r="F488" s="25"/>
      <c r="G488" s="29">
        <v>1</v>
      </c>
      <c r="H488" s="23" t="s">
        <v>53</v>
      </c>
      <c r="I488" s="22" t="s">
        <v>136</v>
      </c>
      <c r="J488" s="20">
        <f>VLOOKUP(D488,[1]Medicamentos!$D$10:$J$605,7,0)</f>
        <v>67857</v>
      </c>
      <c r="K488" s="20"/>
      <c r="L488" s="20">
        <f t="shared" si="16"/>
        <v>67857</v>
      </c>
      <c r="M488" s="20">
        <f t="shared" si="17"/>
        <v>67857</v>
      </c>
      <c r="N488" s="20"/>
      <c r="O488" s="20"/>
      <c r="P488" s="20"/>
      <c r="Q488" s="20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  <c r="AE488" s="21"/>
      <c r="AF488" s="21"/>
      <c r="AG488" s="21"/>
      <c r="AH488" s="21"/>
      <c r="AI488" s="21"/>
      <c r="AJ488" s="21"/>
      <c r="AK488" s="21"/>
      <c r="AL488" s="21"/>
      <c r="AM488" s="21"/>
      <c r="AN488" s="21"/>
    </row>
    <row r="489" spans="1:40" s="26" customFormat="1" ht="42" x14ac:dyDescent="0.25">
      <c r="A489" s="22">
        <v>480</v>
      </c>
      <c r="B489" s="17">
        <v>51101807</v>
      </c>
      <c r="C489" s="17"/>
      <c r="D489" s="24" t="s">
        <v>618</v>
      </c>
      <c r="E489" s="18" t="s">
        <v>51</v>
      </c>
      <c r="F489" s="25"/>
      <c r="G489" s="29">
        <v>1</v>
      </c>
      <c r="H489" s="23" t="s">
        <v>53</v>
      </c>
      <c r="I489" s="22" t="s">
        <v>136</v>
      </c>
      <c r="J489" s="20">
        <f>VLOOKUP(D489,[1]Medicamentos!$D$10:$J$605,7,0)</f>
        <v>111095</v>
      </c>
      <c r="K489" s="20"/>
      <c r="L489" s="20">
        <f t="shared" si="16"/>
        <v>111095</v>
      </c>
      <c r="M489" s="20">
        <f t="shared" si="17"/>
        <v>111095</v>
      </c>
      <c r="N489" s="20"/>
      <c r="O489" s="20"/>
      <c r="P489" s="20"/>
      <c r="Q489" s="20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  <c r="AE489" s="21"/>
      <c r="AF489" s="21"/>
      <c r="AG489" s="21"/>
      <c r="AH489" s="21"/>
      <c r="AI489" s="21"/>
      <c r="AJ489" s="21"/>
      <c r="AK489" s="21"/>
      <c r="AL489" s="21"/>
      <c r="AM489" s="21"/>
      <c r="AN489" s="21"/>
    </row>
    <row r="490" spans="1:40" s="26" customFormat="1" ht="42" x14ac:dyDescent="0.25">
      <c r="A490" s="22">
        <v>481</v>
      </c>
      <c r="B490" s="17">
        <v>51101807</v>
      </c>
      <c r="C490" s="17"/>
      <c r="D490" s="24" t="s">
        <v>619</v>
      </c>
      <c r="E490" s="18" t="s">
        <v>51</v>
      </c>
      <c r="F490" s="25"/>
      <c r="G490" s="29">
        <v>1</v>
      </c>
      <c r="H490" s="23" t="s">
        <v>53</v>
      </c>
      <c r="I490" s="22" t="s">
        <v>136</v>
      </c>
      <c r="J490" s="20">
        <f>VLOOKUP(D490,[1]Medicamentos!$D$10:$J$605,7,0)</f>
        <v>2466759</v>
      </c>
      <c r="K490" s="20"/>
      <c r="L490" s="20">
        <f t="shared" si="16"/>
        <v>2466759</v>
      </c>
      <c r="M490" s="20">
        <f t="shared" si="17"/>
        <v>2466759</v>
      </c>
      <c r="N490" s="20"/>
      <c r="O490" s="20"/>
      <c r="P490" s="20"/>
      <c r="Q490" s="20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  <c r="AE490" s="21"/>
      <c r="AF490" s="21"/>
      <c r="AG490" s="21"/>
      <c r="AH490" s="21"/>
      <c r="AI490" s="21"/>
      <c r="AJ490" s="21"/>
      <c r="AK490" s="21"/>
      <c r="AL490" s="21"/>
      <c r="AM490" s="21"/>
      <c r="AN490" s="21"/>
    </row>
    <row r="491" spans="1:40" s="26" customFormat="1" ht="42" x14ac:dyDescent="0.25">
      <c r="A491" s="22">
        <v>482</v>
      </c>
      <c r="B491" s="17">
        <v>51121610</v>
      </c>
      <c r="C491" s="17"/>
      <c r="D491" s="24" t="s">
        <v>620</v>
      </c>
      <c r="E491" s="18" t="s">
        <v>51</v>
      </c>
      <c r="F491" s="25" t="s">
        <v>52</v>
      </c>
      <c r="G491" s="29">
        <v>1</v>
      </c>
      <c r="H491" s="23" t="s">
        <v>53</v>
      </c>
      <c r="I491" s="22" t="s">
        <v>136</v>
      </c>
      <c r="J491" s="20">
        <f>VLOOKUP(D491,[1]Medicamentos!$D$10:$J$605,7,0)</f>
        <v>2115792</v>
      </c>
      <c r="K491" s="20"/>
      <c r="L491" s="20">
        <f t="shared" si="16"/>
        <v>2115792</v>
      </c>
      <c r="M491" s="20">
        <f t="shared" si="17"/>
        <v>2115792</v>
      </c>
      <c r="N491" s="20"/>
      <c r="O491" s="20"/>
      <c r="P491" s="20"/>
      <c r="Q491" s="20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  <c r="AE491" s="21"/>
      <c r="AF491" s="21"/>
      <c r="AG491" s="21"/>
      <c r="AH491" s="21"/>
      <c r="AI491" s="21"/>
      <c r="AJ491" s="21"/>
      <c r="AK491" s="21"/>
      <c r="AL491" s="21"/>
      <c r="AM491" s="21"/>
      <c r="AN491" s="21"/>
    </row>
    <row r="492" spans="1:40" s="26" customFormat="1" ht="42" x14ac:dyDescent="0.25">
      <c r="A492" s="22">
        <v>483</v>
      </c>
      <c r="B492" s="17">
        <v>51121728</v>
      </c>
      <c r="C492" s="17"/>
      <c r="D492" s="24" t="s">
        <v>621</v>
      </c>
      <c r="E492" s="18" t="s">
        <v>51</v>
      </c>
      <c r="F492" s="25"/>
      <c r="G492" s="29">
        <v>1</v>
      </c>
      <c r="H492" s="23" t="s">
        <v>53</v>
      </c>
      <c r="I492" s="22" t="s">
        <v>136</v>
      </c>
      <c r="J492" s="20">
        <f>VLOOKUP(D492,[1]Medicamentos!$D$10:$J$605,7,0)</f>
        <v>818021</v>
      </c>
      <c r="K492" s="20"/>
      <c r="L492" s="20">
        <f t="shared" si="16"/>
        <v>818021</v>
      </c>
      <c r="M492" s="20">
        <f t="shared" si="17"/>
        <v>818021</v>
      </c>
      <c r="N492" s="20"/>
      <c r="O492" s="20"/>
      <c r="P492" s="20"/>
      <c r="Q492" s="20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  <c r="AE492" s="21"/>
      <c r="AF492" s="21"/>
      <c r="AG492" s="21"/>
      <c r="AH492" s="21"/>
      <c r="AI492" s="21"/>
      <c r="AJ492" s="21"/>
      <c r="AK492" s="21"/>
      <c r="AL492" s="21"/>
      <c r="AM492" s="21"/>
      <c r="AN492" s="21"/>
    </row>
    <row r="493" spans="1:40" s="26" customFormat="1" ht="42" x14ac:dyDescent="0.25">
      <c r="A493" s="22">
        <v>484</v>
      </c>
      <c r="B493" s="17">
        <v>51181708</v>
      </c>
      <c r="C493" s="17"/>
      <c r="D493" s="24" t="s">
        <v>622</v>
      </c>
      <c r="E493" s="18" t="s">
        <v>51</v>
      </c>
      <c r="F493" s="25" t="s">
        <v>52</v>
      </c>
      <c r="G493" s="29">
        <v>1</v>
      </c>
      <c r="H493" s="23" t="s">
        <v>53</v>
      </c>
      <c r="I493" s="22" t="s">
        <v>136</v>
      </c>
      <c r="J493" s="20">
        <f>VLOOKUP(D493,[1]Medicamentos!$D$10:$J$605,7,0)</f>
        <v>7504</v>
      </c>
      <c r="K493" s="20"/>
      <c r="L493" s="20">
        <f t="shared" si="16"/>
        <v>7504</v>
      </c>
      <c r="M493" s="20">
        <f t="shared" si="17"/>
        <v>7504</v>
      </c>
      <c r="N493" s="20"/>
      <c r="O493" s="20"/>
      <c r="P493" s="20"/>
      <c r="Q493" s="20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  <c r="AE493" s="21"/>
      <c r="AF493" s="21"/>
      <c r="AG493" s="21"/>
      <c r="AH493" s="21"/>
      <c r="AI493" s="21"/>
      <c r="AJ493" s="21"/>
      <c r="AK493" s="21"/>
      <c r="AL493" s="21"/>
      <c r="AM493" s="21"/>
      <c r="AN493" s="21"/>
    </row>
    <row r="494" spans="1:40" s="26" customFormat="1" ht="42" x14ac:dyDescent="0.25">
      <c r="A494" s="22">
        <v>485</v>
      </c>
      <c r="B494" s="17">
        <v>51181708</v>
      </c>
      <c r="C494" s="17"/>
      <c r="D494" s="24" t="s">
        <v>623</v>
      </c>
      <c r="E494" s="18" t="s">
        <v>51</v>
      </c>
      <c r="F494" s="25"/>
      <c r="G494" s="29">
        <v>1</v>
      </c>
      <c r="H494" s="23" t="s">
        <v>53</v>
      </c>
      <c r="I494" s="22" t="s">
        <v>136</v>
      </c>
      <c r="J494" s="20">
        <f>VLOOKUP(D494,[1]Medicamentos!$D$10:$J$605,7,0)</f>
        <v>60</v>
      </c>
      <c r="K494" s="20"/>
      <c r="L494" s="20">
        <f t="shared" si="16"/>
        <v>60</v>
      </c>
      <c r="M494" s="20">
        <f t="shared" si="17"/>
        <v>60</v>
      </c>
      <c r="N494" s="20"/>
      <c r="O494" s="20"/>
      <c r="P494" s="20"/>
      <c r="Q494" s="20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  <c r="AE494" s="21"/>
      <c r="AF494" s="21"/>
      <c r="AG494" s="21"/>
      <c r="AH494" s="21"/>
      <c r="AI494" s="21"/>
      <c r="AJ494" s="21"/>
      <c r="AK494" s="21"/>
      <c r="AL494" s="21"/>
      <c r="AM494" s="21"/>
      <c r="AN494" s="21"/>
    </row>
    <row r="495" spans="1:40" s="26" customFormat="1" ht="42" x14ac:dyDescent="0.25">
      <c r="A495" s="22">
        <v>486</v>
      </c>
      <c r="B495" s="17">
        <v>51181708</v>
      </c>
      <c r="C495" s="17"/>
      <c r="D495" s="24" t="s">
        <v>624</v>
      </c>
      <c r="E495" s="18" t="s">
        <v>51</v>
      </c>
      <c r="F495" s="25"/>
      <c r="G495" s="29">
        <v>1</v>
      </c>
      <c r="H495" s="23" t="s">
        <v>53</v>
      </c>
      <c r="I495" s="22" t="s">
        <v>136</v>
      </c>
      <c r="J495" s="20">
        <f>VLOOKUP(D495,[1]Medicamentos!$D$10:$J$605,7,0)</f>
        <v>62</v>
      </c>
      <c r="K495" s="20"/>
      <c r="L495" s="20">
        <f t="shared" si="16"/>
        <v>62</v>
      </c>
      <c r="M495" s="20">
        <f t="shared" si="17"/>
        <v>62</v>
      </c>
      <c r="N495" s="20"/>
      <c r="O495" s="20"/>
      <c r="P495" s="20"/>
      <c r="Q495" s="20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  <c r="AE495" s="21"/>
      <c r="AF495" s="21"/>
      <c r="AG495" s="21"/>
      <c r="AH495" s="21"/>
      <c r="AI495" s="21"/>
      <c r="AJ495" s="21"/>
      <c r="AK495" s="21"/>
      <c r="AL495" s="21"/>
      <c r="AM495" s="21"/>
      <c r="AN495" s="21"/>
    </row>
    <row r="496" spans="1:40" s="26" customFormat="1" ht="42" x14ac:dyDescent="0.25">
      <c r="A496" s="22">
        <v>487</v>
      </c>
      <c r="B496" s="17">
        <v>51181708</v>
      </c>
      <c r="C496" s="17"/>
      <c r="D496" s="24" t="s">
        <v>625</v>
      </c>
      <c r="E496" s="18" t="s">
        <v>51</v>
      </c>
      <c r="F496" s="25"/>
      <c r="G496" s="29">
        <v>1</v>
      </c>
      <c r="H496" s="23" t="s">
        <v>53</v>
      </c>
      <c r="I496" s="22" t="s">
        <v>136</v>
      </c>
      <c r="J496" s="20">
        <f>VLOOKUP(D496,[1]Medicamentos!$D$10:$J$605,7,0)</f>
        <v>13059</v>
      </c>
      <c r="K496" s="20"/>
      <c r="L496" s="20">
        <f t="shared" si="16"/>
        <v>13059</v>
      </c>
      <c r="M496" s="20">
        <f t="shared" si="17"/>
        <v>13059</v>
      </c>
      <c r="N496" s="20"/>
      <c r="O496" s="20"/>
      <c r="P496" s="20"/>
      <c r="Q496" s="20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  <c r="AE496" s="21"/>
      <c r="AF496" s="21"/>
      <c r="AG496" s="21"/>
      <c r="AH496" s="21"/>
      <c r="AI496" s="21"/>
      <c r="AJ496" s="21"/>
      <c r="AK496" s="21"/>
      <c r="AL496" s="21"/>
      <c r="AM496" s="21"/>
      <c r="AN496" s="21"/>
    </row>
    <row r="497" spans="1:40" s="26" customFormat="1" ht="42" x14ac:dyDescent="0.25">
      <c r="A497" s="22">
        <v>488</v>
      </c>
      <c r="B497" s="17">
        <v>51141534</v>
      </c>
      <c r="C497" s="17"/>
      <c r="D497" s="24" t="s">
        <v>626</v>
      </c>
      <c r="E497" s="18" t="s">
        <v>51</v>
      </c>
      <c r="F497" s="25"/>
      <c r="G497" s="29">
        <v>1</v>
      </c>
      <c r="H497" s="23" t="s">
        <v>53</v>
      </c>
      <c r="I497" s="22" t="s">
        <v>136</v>
      </c>
      <c r="J497" s="20">
        <f>VLOOKUP(D497,[1]Medicamentos!$D$10:$J$605,7,0)</f>
        <v>81621</v>
      </c>
      <c r="K497" s="20"/>
      <c r="L497" s="20">
        <f t="shared" si="16"/>
        <v>81621</v>
      </c>
      <c r="M497" s="20">
        <f t="shared" si="17"/>
        <v>81621</v>
      </c>
      <c r="N497" s="20"/>
      <c r="O497" s="20"/>
      <c r="P497" s="20"/>
      <c r="Q497" s="20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  <c r="AE497" s="21"/>
      <c r="AF497" s="21"/>
      <c r="AG497" s="21"/>
      <c r="AH497" s="21"/>
      <c r="AI497" s="21"/>
      <c r="AJ497" s="21"/>
      <c r="AK497" s="21"/>
      <c r="AL497" s="21"/>
      <c r="AM497" s="21"/>
      <c r="AN497" s="21"/>
    </row>
    <row r="498" spans="1:40" s="26" customFormat="1" ht="42" x14ac:dyDescent="0.25">
      <c r="A498" s="22">
        <v>489</v>
      </c>
      <c r="B498" s="17">
        <v>51141534</v>
      </c>
      <c r="C498" s="17"/>
      <c r="D498" s="24" t="s">
        <v>627</v>
      </c>
      <c r="E498" s="18" t="s">
        <v>51</v>
      </c>
      <c r="F498" s="25"/>
      <c r="G498" s="29">
        <v>1</v>
      </c>
      <c r="H498" s="23" t="s">
        <v>53</v>
      </c>
      <c r="I498" s="22" t="s">
        <v>136</v>
      </c>
      <c r="J498" s="20">
        <f>VLOOKUP(D498,[1]Medicamentos!$D$10:$J$605,7,0)</f>
        <v>1290</v>
      </c>
      <c r="K498" s="20"/>
      <c r="L498" s="20">
        <f t="shared" si="16"/>
        <v>1290</v>
      </c>
      <c r="M498" s="20">
        <f t="shared" si="17"/>
        <v>1290</v>
      </c>
      <c r="N498" s="20"/>
      <c r="O498" s="20"/>
      <c r="P498" s="20"/>
      <c r="Q498" s="20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  <c r="AE498" s="21"/>
      <c r="AF498" s="21"/>
      <c r="AG498" s="21"/>
      <c r="AH498" s="21"/>
      <c r="AI498" s="21"/>
      <c r="AJ498" s="21"/>
      <c r="AK498" s="21"/>
      <c r="AL498" s="21"/>
      <c r="AM498" s="21"/>
      <c r="AN498" s="21"/>
    </row>
    <row r="499" spans="1:40" s="26" customFormat="1" ht="42" x14ac:dyDescent="0.25">
      <c r="A499" s="22">
        <v>490</v>
      </c>
      <c r="B499" s="17">
        <v>51181818</v>
      </c>
      <c r="C499" s="17"/>
      <c r="D499" s="24" t="s">
        <v>628</v>
      </c>
      <c r="E499" s="18" t="s">
        <v>51</v>
      </c>
      <c r="F499" s="25"/>
      <c r="G499" s="29">
        <v>1</v>
      </c>
      <c r="H499" s="23" t="s">
        <v>53</v>
      </c>
      <c r="I499" s="22" t="s">
        <v>136</v>
      </c>
      <c r="J499" s="20">
        <f>VLOOKUP(D499,[1]Medicamentos!$D$10:$J$605,7,0)</f>
        <v>107626</v>
      </c>
      <c r="K499" s="20"/>
      <c r="L499" s="20">
        <f t="shared" si="16"/>
        <v>107626</v>
      </c>
      <c r="M499" s="20">
        <f t="shared" si="17"/>
        <v>107626</v>
      </c>
      <c r="N499" s="20"/>
      <c r="O499" s="20"/>
      <c r="P499" s="20"/>
      <c r="Q499" s="20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  <c r="AE499" s="21"/>
      <c r="AF499" s="21"/>
      <c r="AG499" s="21"/>
      <c r="AH499" s="21"/>
      <c r="AI499" s="21"/>
      <c r="AJ499" s="21"/>
      <c r="AK499" s="21"/>
      <c r="AL499" s="21"/>
      <c r="AM499" s="21"/>
      <c r="AN499" s="21"/>
    </row>
    <row r="500" spans="1:40" s="26" customFormat="1" ht="42" x14ac:dyDescent="0.25">
      <c r="A500" s="22">
        <v>491</v>
      </c>
      <c r="B500" s="17">
        <v>51151812</v>
      </c>
      <c r="C500" s="17"/>
      <c r="D500" s="24" t="s">
        <v>629</v>
      </c>
      <c r="E500" s="18" t="s">
        <v>51</v>
      </c>
      <c r="F500" s="25" t="s">
        <v>52</v>
      </c>
      <c r="G500" s="29">
        <v>1</v>
      </c>
      <c r="H500" s="23" t="s">
        <v>53</v>
      </c>
      <c r="I500" s="22" t="s">
        <v>136</v>
      </c>
      <c r="J500" s="20">
        <f>VLOOKUP(D500,[1]Medicamentos!$D$10:$J$605,7,0)</f>
        <v>259</v>
      </c>
      <c r="K500" s="20"/>
      <c r="L500" s="20">
        <f t="shared" si="16"/>
        <v>259</v>
      </c>
      <c r="M500" s="20">
        <f t="shared" si="17"/>
        <v>259</v>
      </c>
      <c r="N500" s="20"/>
      <c r="O500" s="20"/>
      <c r="P500" s="20"/>
      <c r="Q500" s="20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  <c r="AE500" s="21"/>
      <c r="AF500" s="21"/>
      <c r="AG500" s="21"/>
      <c r="AH500" s="21"/>
      <c r="AI500" s="21"/>
      <c r="AJ500" s="21"/>
      <c r="AK500" s="21"/>
      <c r="AL500" s="21"/>
      <c r="AM500" s="21"/>
      <c r="AN500" s="21"/>
    </row>
    <row r="501" spans="1:40" s="26" customFormat="1" ht="42" x14ac:dyDescent="0.25">
      <c r="A501" s="22">
        <v>492</v>
      </c>
      <c r="B501" s="17">
        <v>51151812</v>
      </c>
      <c r="C501" s="17"/>
      <c r="D501" s="24" t="s">
        <v>630</v>
      </c>
      <c r="E501" s="18" t="s">
        <v>51</v>
      </c>
      <c r="F501" s="25" t="s">
        <v>52</v>
      </c>
      <c r="G501" s="29">
        <v>1</v>
      </c>
      <c r="H501" s="23" t="s">
        <v>53</v>
      </c>
      <c r="I501" s="22" t="s">
        <v>136</v>
      </c>
      <c r="J501" s="20">
        <f>VLOOKUP(D501,[1]Medicamentos!$D$10:$J$605,7,0)</f>
        <v>4714</v>
      </c>
      <c r="K501" s="20"/>
      <c r="L501" s="20">
        <f t="shared" si="16"/>
        <v>4714</v>
      </c>
      <c r="M501" s="20">
        <f t="shared" si="17"/>
        <v>4714</v>
      </c>
      <c r="N501" s="20"/>
      <c r="O501" s="20"/>
      <c r="P501" s="20"/>
      <c r="Q501" s="20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  <c r="AE501" s="21"/>
      <c r="AF501" s="21"/>
      <c r="AG501" s="21"/>
      <c r="AH501" s="21"/>
      <c r="AI501" s="21"/>
      <c r="AJ501" s="21"/>
      <c r="AK501" s="21"/>
      <c r="AL501" s="21"/>
      <c r="AM501" s="21"/>
      <c r="AN501" s="21"/>
    </row>
    <row r="502" spans="1:40" s="26" customFormat="1" ht="42" x14ac:dyDescent="0.25">
      <c r="A502" s="22">
        <v>493</v>
      </c>
      <c r="B502" s="17">
        <v>51211609</v>
      </c>
      <c r="C502" s="17"/>
      <c r="D502" s="24" t="s">
        <v>631</v>
      </c>
      <c r="E502" s="18" t="s">
        <v>51</v>
      </c>
      <c r="F502" s="25"/>
      <c r="G502" s="29">
        <v>1</v>
      </c>
      <c r="H502" s="23" t="s">
        <v>53</v>
      </c>
      <c r="I502" s="22" t="s">
        <v>136</v>
      </c>
      <c r="J502" s="20">
        <f>VLOOKUP(D502,[1]Medicamentos!$D$10:$J$605,7,0)</f>
        <v>109</v>
      </c>
      <c r="K502" s="20"/>
      <c r="L502" s="20">
        <f t="shared" si="16"/>
        <v>109</v>
      </c>
      <c r="M502" s="20">
        <f t="shared" si="17"/>
        <v>109</v>
      </c>
      <c r="N502" s="20"/>
      <c r="O502" s="20"/>
      <c r="P502" s="20"/>
      <c r="Q502" s="20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  <c r="AE502" s="21"/>
      <c r="AF502" s="21"/>
      <c r="AG502" s="21"/>
      <c r="AH502" s="21"/>
      <c r="AI502" s="21"/>
      <c r="AJ502" s="21"/>
      <c r="AK502" s="21"/>
      <c r="AL502" s="21"/>
      <c r="AM502" s="21"/>
      <c r="AN502" s="21"/>
    </row>
    <row r="503" spans="1:40" s="26" customFormat="1" ht="42" x14ac:dyDescent="0.25">
      <c r="A503" s="22">
        <v>494</v>
      </c>
      <c r="B503" s="17">
        <v>51141722</v>
      </c>
      <c r="C503" s="17"/>
      <c r="D503" s="24" t="s">
        <v>632</v>
      </c>
      <c r="E503" s="18" t="s">
        <v>51</v>
      </c>
      <c r="F503" s="25"/>
      <c r="G503" s="29">
        <v>1</v>
      </c>
      <c r="H503" s="23" t="s">
        <v>53</v>
      </c>
      <c r="I503" s="22" t="s">
        <v>136</v>
      </c>
      <c r="J503" s="20">
        <f>VLOOKUP(D503,[1]Medicamentos!$D$10:$J$605,7,0)</f>
        <v>34281</v>
      </c>
      <c r="K503" s="20"/>
      <c r="L503" s="20">
        <f t="shared" si="16"/>
        <v>34281</v>
      </c>
      <c r="M503" s="20">
        <f t="shared" si="17"/>
        <v>34281</v>
      </c>
      <c r="N503" s="20"/>
      <c r="O503" s="20"/>
      <c r="P503" s="20"/>
      <c r="Q503" s="20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  <c r="AE503" s="21"/>
      <c r="AF503" s="21"/>
      <c r="AG503" s="21"/>
      <c r="AH503" s="21"/>
      <c r="AI503" s="21"/>
      <c r="AJ503" s="21"/>
      <c r="AK503" s="21"/>
      <c r="AL503" s="21"/>
      <c r="AM503" s="21"/>
      <c r="AN503" s="21"/>
    </row>
    <row r="504" spans="1:40" s="26" customFormat="1" ht="42" x14ac:dyDescent="0.25">
      <c r="A504" s="22">
        <v>495</v>
      </c>
      <c r="B504" s="17">
        <v>51141722</v>
      </c>
      <c r="C504" s="17"/>
      <c r="D504" s="24" t="s">
        <v>633</v>
      </c>
      <c r="E504" s="18" t="s">
        <v>51</v>
      </c>
      <c r="F504" s="25"/>
      <c r="G504" s="29">
        <v>1</v>
      </c>
      <c r="H504" s="23" t="s">
        <v>53</v>
      </c>
      <c r="I504" s="22" t="s">
        <v>136</v>
      </c>
      <c r="J504" s="20">
        <f>VLOOKUP(D504,[1]Medicamentos!$D$10:$J$605,7,0)</f>
        <v>87931</v>
      </c>
      <c r="K504" s="20"/>
      <c r="L504" s="20">
        <f t="shared" si="16"/>
        <v>87931</v>
      </c>
      <c r="M504" s="20">
        <f t="shared" si="17"/>
        <v>87931</v>
      </c>
      <c r="N504" s="20"/>
      <c r="O504" s="20"/>
      <c r="P504" s="20"/>
      <c r="Q504" s="20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  <c r="AE504" s="21"/>
      <c r="AF504" s="21"/>
      <c r="AG504" s="21"/>
      <c r="AH504" s="21"/>
      <c r="AI504" s="21"/>
      <c r="AJ504" s="21"/>
      <c r="AK504" s="21"/>
      <c r="AL504" s="21"/>
      <c r="AM504" s="21"/>
      <c r="AN504" s="21"/>
    </row>
    <row r="505" spans="1:40" s="26" customFormat="1" ht="42" x14ac:dyDescent="0.25">
      <c r="A505" s="22">
        <v>496</v>
      </c>
      <c r="B505" s="17">
        <v>51191600</v>
      </c>
      <c r="C505" s="17"/>
      <c r="D505" s="24" t="s">
        <v>634</v>
      </c>
      <c r="E505" s="18" t="s">
        <v>51</v>
      </c>
      <c r="F505" s="25"/>
      <c r="G505" s="29">
        <v>1</v>
      </c>
      <c r="H505" s="23" t="s">
        <v>53</v>
      </c>
      <c r="I505" s="22" t="s">
        <v>136</v>
      </c>
      <c r="J505" s="20">
        <f>VLOOKUP(D505,[1]Medicamentos!$D$10:$J$605,7,0)</f>
        <v>8979</v>
      </c>
      <c r="K505" s="20"/>
      <c r="L505" s="20">
        <f t="shared" si="16"/>
        <v>8979</v>
      </c>
      <c r="M505" s="20">
        <f t="shared" si="17"/>
        <v>8979</v>
      </c>
      <c r="N505" s="20"/>
      <c r="O505" s="20"/>
      <c r="P505" s="20"/>
      <c r="Q505" s="20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  <c r="AE505" s="21"/>
      <c r="AF505" s="21"/>
      <c r="AG505" s="21"/>
      <c r="AH505" s="21"/>
      <c r="AI505" s="21"/>
      <c r="AJ505" s="21"/>
      <c r="AK505" s="21"/>
      <c r="AL505" s="21"/>
      <c r="AM505" s="21"/>
      <c r="AN505" s="21"/>
    </row>
    <row r="506" spans="1:40" s="26" customFormat="1" ht="42" x14ac:dyDescent="0.25">
      <c r="A506" s="22">
        <v>497</v>
      </c>
      <c r="B506" s="17">
        <v>51111713</v>
      </c>
      <c r="C506" s="17"/>
      <c r="D506" s="24" t="s">
        <v>635</v>
      </c>
      <c r="E506" s="18" t="s">
        <v>51</v>
      </c>
      <c r="F506" s="25" t="s">
        <v>52</v>
      </c>
      <c r="G506" s="29">
        <v>1</v>
      </c>
      <c r="H506" s="23" t="s">
        <v>53</v>
      </c>
      <c r="I506" s="22" t="s">
        <v>136</v>
      </c>
      <c r="J506" s="20">
        <f>VLOOKUP(D506,[1]Medicamentos!$D$10:$J$605,7,0)</f>
        <v>16526</v>
      </c>
      <c r="K506" s="20"/>
      <c r="L506" s="20">
        <f t="shared" si="16"/>
        <v>16526</v>
      </c>
      <c r="M506" s="20">
        <f t="shared" si="17"/>
        <v>16526</v>
      </c>
      <c r="N506" s="20"/>
      <c r="O506" s="20"/>
      <c r="P506" s="20"/>
      <c r="Q506" s="20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  <c r="AE506" s="21"/>
      <c r="AF506" s="21"/>
      <c r="AG506" s="21"/>
      <c r="AH506" s="21"/>
      <c r="AI506" s="21"/>
      <c r="AJ506" s="21"/>
      <c r="AK506" s="21"/>
      <c r="AL506" s="21"/>
      <c r="AM506" s="21"/>
      <c r="AN506" s="21"/>
    </row>
    <row r="507" spans="1:40" s="26" customFormat="1" ht="42" x14ac:dyDescent="0.25">
      <c r="A507" s="22">
        <v>498</v>
      </c>
      <c r="B507" s="17">
        <v>512015</v>
      </c>
      <c r="C507" s="17"/>
      <c r="D507" s="24" t="s">
        <v>636</v>
      </c>
      <c r="E507" s="18" t="s">
        <v>51</v>
      </c>
      <c r="F507" s="25" t="s">
        <v>52</v>
      </c>
      <c r="G507" s="29">
        <v>1</v>
      </c>
      <c r="H507" s="23" t="s">
        <v>53</v>
      </c>
      <c r="I507" s="22" t="s">
        <v>136</v>
      </c>
      <c r="J507" s="20">
        <f>VLOOKUP(D507,[1]Medicamentos!$D$10:$J$605,7,0)</f>
        <v>11414625</v>
      </c>
      <c r="K507" s="20"/>
      <c r="L507" s="20">
        <f t="shared" si="16"/>
        <v>11414625</v>
      </c>
      <c r="M507" s="20">
        <f t="shared" si="17"/>
        <v>11414625</v>
      </c>
      <c r="N507" s="20"/>
      <c r="O507" s="20"/>
      <c r="P507" s="20"/>
      <c r="Q507" s="20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  <c r="AE507" s="21"/>
      <c r="AF507" s="21"/>
      <c r="AG507" s="21"/>
      <c r="AH507" s="21"/>
      <c r="AI507" s="21"/>
      <c r="AJ507" s="21"/>
      <c r="AK507" s="21"/>
      <c r="AL507" s="21"/>
      <c r="AM507" s="21"/>
      <c r="AN507" s="21"/>
    </row>
    <row r="508" spans="1:40" s="26" customFormat="1" ht="42" x14ac:dyDescent="0.25">
      <c r="A508" s="22">
        <v>499</v>
      </c>
      <c r="B508" s="17">
        <v>51142232</v>
      </c>
      <c r="C508" s="17"/>
      <c r="D508" s="24" t="s">
        <v>637</v>
      </c>
      <c r="E508" s="18" t="s">
        <v>51</v>
      </c>
      <c r="F508" s="25" t="s">
        <v>52</v>
      </c>
      <c r="G508" s="29">
        <v>1</v>
      </c>
      <c r="H508" s="23" t="s">
        <v>53</v>
      </c>
      <c r="I508" s="22" t="s">
        <v>136</v>
      </c>
      <c r="J508" s="20">
        <f>VLOOKUP(D508,[1]Medicamentos!$D$10:$J$605,7,0)</f>
        <v>2033756</v>
      </c>
      <c r="K508" s="20"/>
      <c r="L508" s="20">
        <f t="shared" si="16"/>
        <v>2033756</v>
      </c>
      <c r="M508" s="20">
        <f t="shared" si="17"/>
        <v>2033756</v>
      </c>
      <c r="N508" s="20"/>
      <c r="O508" s="20"/>
      <c r="P508" s="20"/>
      <c r="Q508" s="20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  <c r="AE508" s="21"/>
      <c r="AF508" s="21"/>
      <c r="AG508" s="21"/>
      <c r="AH508" s="21"/>
      <c r="AI508" s="21"/>
      <c r="AJ508" s="21"/>
      <c r="AK508" s="21"/>
      <c r="AL508" s="21"/>
      <c r="AM508" s="21"/>
      <c r="AN508" s="21"/>
    </row>
    <row r="509" spans="1:40" s="26" customFormat="1" ht="42" x14ac:dyDescent="0.25">
      <c r="A509" s="22">
        <v>500</v>
      </c>
      <c r="B509" s="17">
        <v>51142232</v>
      </c>
      <c r="C509" s="17"/>
      <c r="D509" s="24" t="s">
        <v>638</v>
      </c>
      <c r="E509" s="18" t="s">
        <v>51</v>
      </c>
      <c r="F509" s="25" t="s">
        <v>52</v>
      </c>
      <c r="G509" s="29">
        <v>1</v>
      </c>
      <c r="H509" s="23" t="s">
        <v>53</v>
      </c>
      <c r="I509" s="22" t="s">
        <v>136</v>
      </c>
      <c r="J509" s="20">
        <f>VLOOKUP(D509,[1]Medicamentos!$D$10:$J$605,7,0)</f>
        <v>312972</v>
      </c>
      <c r="K509" s="20"/>
      <c r="L509" s="20">
        <f t="shared" si="16"/>
        <v>312972</v>
      </c>
      <c r="M509" s="20">
        <f t="shared" si="17"/>
        <v>312972</v>
      </c>
      <c r="N509" s="20"/>
      <c r="O509" s="20"/>
      <c r="P509" s="20"/>
      <c r="Q509" s="20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  <c r="AE509" s="21"/>
      <c r="AF509" s="21"/>
      <c r="AG509" s="21"/>
      <c r="AH509" s="21"/>
      <c r="AI509" s="21"/>
      <c r="AJ509" s="21"/>
      <c r="AK509" s="21"/>
      <c r="AL509" s="21"/>
      <c r="AM509" s="21"/>
      <c r="AN509" s="21"/>
    </row>
    <row r="510" spans="1:40" s="26" customFormat="1" ht="42" x14ac:dyDescent="0.25">
      <c r="A510" s="22">
        <v>501</v>
      </c>
      <c r="B510" s="17">
        <v>51101533</v>
      </c>
      <c r="C510" s="17"/>
      <c r="D510" s="24" t="s">
        <v>639</v>
      </c>
      <c r="E510" s="18" t="s">
        <v>51</v>
      </c>
      <c r="F510" s="25" t="s">
        <v>52</v>
      </c>
      <c r="G510" s="29">
        <v>1</v>
      </c>
      <c r="H510" s="23" t="s">
        <v>53</v>
      </c>
      <c r="I510" s="22" t="s">
        <v>136</v>
      </c>
      <c r="J510" s="20">
        <f>VLOOKUP(D510,[1]Medicamentos!$D$10:$J$605,7,0)</f>
        <v>200944</v>
      </c>
      <c r="K510" s="20"/>
      <c r="L510" s="20">
        <f t="shared" si="16"/>
        <v>200944</v>
      </c>
      <c r="M510" s="20">
        <f t="shared" si="17"/>
        <v>200944</v>
      </c>
      <c r="N510" s="20"/>
      <c r="O510" s="20"/>
      <c r="P510" s="20"/>
      <c r="Q510" s="20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  <c r="AE510" s="21"/>
      <c r="AF510" s="21"/>
      <c r="AG510" s="21"/>
      <c r="AH510" s="21"/>
      <c r="AI510" s="21"/>
      <c r="AJ510" s="21"/>
      <c r="AK510" s="21"/>
      <c r="AL510" s="21"/>
      <c r="AM510" s="21"/>
      <c r="AN510" s="21"/>
    </row>
    <row r="511" spans="1:40" s="26" customFormat="1" ht="42" x14ac:dyDescent="0.25">
      <c r="A511" s="22">
        <v>502</v>
      </c>
      <c r="B511" s="17">
        <v>511015</v>
      </c>
      <c r="C511" s="17"/>
      <c r="D511" s="24" t="s">
        <v>640</v>
      </c>
      <c r="E511" s="18" t="s">
        <v>51</v>
      </c>
      <c r="F511" s="25"/>
      <c r="G511" s="29">
        <v>1</v>
      </c>
      <c r="H511" s="23" t="s">
        <v>53</v>
      </c>
      <c r="I511" s="22" t="s">
        <v>136</v>
      </c>
      <c r="J511" s="20">
        <f>VLOOKUP(D511,[1]Medicamentos!$D$10:$J$605,7,0)</f>
        <v>18241</v>
      </c>
      <c r="K511" s="20"/>
      <c r="L511" s="20">
        <f t="shared" si="16"/>
        <v>18241</v>
      </c>
      <c r="M511" s="20">
        <f t="shared" si="17"/>
        <v>18241</v>
      </c>
      <c r="N511" s="20"/>
      <c r="O511" s="20"/>
      <c r="P511" s="20"/>
      <c r="Q511" s="20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  <c r="AE511" s="21"/>
      <c r="AF511" s="21"/>
      <c r="AG511" s="21"/>
      <c r="AH511" s="21"/>
      <c r="AI511" s="21"/>
      <c r="AJ511" s="21"/>
      <c r="AK511" s="21"/>
      <c r="AL511" s="21"/>
      <c r="AM511" s="21"/>
      <c r="AN511" s="21"/>
    </row>
    <row r="512" spans="1:40" s="26" customFormat="1" ht="42" x14ac:dyDescent="0.25">
      <c r="A512" s="22">
        <v>503</v>
      </c>
      <c r="B512" s="17">
        <v>51101533</v>
      </c>
      <c r="C512" s="17"/>
      <c r="D512" s="24" t="s">
        <v>641</v>
      </c>
      <c r="E512" s="18" t="s">
        <v>51</v>
      </c>
      <c r="F512" s="25"/>
      <c r="G512" s="29">
        <v>1</v>
      </c>
      <c r="H512" s="23" t="s">
        <v>53</v>
      </c>
      <c r="I512" s="22" t="s">
        <v>136</v>
      </c>
      <c r="J512" s="20">
        <f>VLOOKUP(D512,[1]Medicamentos!$D$10:$J$605,7,0)</f>
        <v>2274</v>
      </c>
      <c r="K512" s="20"/>
      <c r="L512" s="20">
        <f t="shared" si="16"/>
        <v>2274</v>
      </c>
      <c r="M512" s="20">
        <f t="shared" si="17"/>
        <v>2274</v>
      </c>
      <c r="N512" s="20"/>
      <c r="O512" s="20"/>
      <c r="P512" s="20"/>
      <c r="Q512" s="20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  <c r="AE512" s="21"/>
      <c r="AF512" s="21"/>
      <c r="AG512" s="21"/>
      <c r="AH512" s="21"/>
      <c r="AI512" s="21"/>
      <c r="AJ512" s="21"/>
      <c r="AK512" s="21"/>
      <c r="AL512" s="21"/>
      <c r="AM512" s="21"/>
      <c r="AN512" s="21"/>
    </row>
    <row r="513" spans="1:40" s="26" customFormat="1" ht="42" x14ac:dyDescent="0.25">
      <c r="A513" s="22">
        <v>504</v>
      </c>
      <c r="B513" s="17">
        <v>51141704</v>
      </c>
      <c r="C513" s="17"/>
      <c r="D513" s="24" t="s">
        <v>642</v>
      </c>
      <c r="E513" s="18" t="s">
        <v>51</v>
      </c>
      <c r="F513" s="25"/>
      <c r="G513" s="29">
        <v>1</v>
      </c>
      <c r="H513" s="23" t="s">
        <v>53</v>
      </c>
      <c r="I513" s="22" t="s">
        <v>136</v>
      </c>
      <c r="J513" s="20">
        <f>VLOOKUP(D513,[1]Medicamentos!$D$10:$J$605,7,0)</f>
        <v>3050</v>
      </c>
      <c r="K513" s="20"/>
      <c r="L513" s="20">
        <f t="shared" si="16"/>
        <v>3050</v>
      </c>
      <c r="M513" s="20">
        <f t="shared" si="17"/>
        <v>3050</v>
      </c>
      <c r="N513" s="20"/>
      <c r="O513" s="20"/>
      <c r="P513" s="20"/>
      <c r="Q513" s="20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  <c r="AE513" s="21"/>
      <c r="AF513" s="21"/>
      <c r="AG513" s="21"/>
      <c r="AH513" s="21"/>
      <c r="AI513" s="21"/>
      <c r="AJ513" s="21"/>
      <c r="AK513" s="21"/>
      <c r="AL513" s="21"/>
      <c r="AM513" s="21"/>
      <c r="AN513" s="21"/>
    </row>
    <row r="514" spans="1:40" s="26" customFormat="1" ht="42" x14ac:dyDescent="0.25">
      <c r="A514" s="22">
        <v>505</v>
      </c>
      <c r="B514" s="17">
        <v>51141704</v>
      </c>
      <c r="C514" s="17"/>
      <c r="D514" s="24" t="s">
        <v>643</v>
      </c>
      <c r="E514" s="18" t="s">
        <v>51</v>
      </c>
      <c r="F514" s="25" t="s">
        <v>52</v>
      </c>
      <c r="G514" s="29">
        <v>1</v>
      </c>
      <c r="H514" s="23" t="s">
        <v>53</v>
      </c>
      <c r="I514" s="22" t="s">
        <v>136</v>
      </c>
      <c r="J514" s="20">
        <f>VLOOKUP(D514,[1]Medicamentos!$D$10:$J$605,7,0)</f>
        <v>216</v>
      </c>
      <c r="K514" s="20"/>
      <c r="L514" s="20">
        <f t="shared" si="16"/>
        <v>216</v>
      </c>
      <c r="M514" s="20">
        <f t="shared" si="17"/>
        <v>216</v>
      </c>
      <c r="N514" s="20"/>
      <c r="O514" s="20"/>
      <c r="P514" s="20"/>
      <c r="Q514" s="20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  <c r="AE514" s="21"/>
      <c r="AF514" s="21"/>
      <c r="AG514" s="21"/>
      <c r="AH514" s="21"/>
      <c r="AI514" s="21"/>
      <c r="AJ514" s="21"/>
      <c r="AK514" s="21"/>
      <c r="AL514" s="21"/>
      <c r="AM514" s="21"/>
      <c r="AN514" s="21"/>
    </row>
    <row r="515" spans="1:40" s="26" customFormat="1" ht="42" x14ac:dyDescent="0.25">
      <c r="A515" s="22">
        <v>506</v>
      </c>
      <c r="B515" s="17">
        <v>51141704</v>
      </c>
      <c r="C515" s="17"/>
      <c r="D515" s="24" t="s">
        <v>644</v>
      </c>
      <c r="E515" s="18" t="s">
        <v>51</v>
      </c>
      <c r="F515" s="25" t="s">
        <v>52</v>
      </c>
      <c r="G515" s="29">
        <v>1</v>
      </c>
      <c r="H515" s="23" t="s">
        <v>53</v>
      </c>
      <c r="I515" s="22" t="s">
        <v>136</v>
      </c>
      <c r="J515" s="20">
        <f>VLOOKUP(D515,[1]Medicamentos!$D$10:$J$605,7,0)</f>
        <v>344029</v>
      </c>
      <c r="K515" s="20"/>
      <c r="L515" s="20">
        <f t="shared" si="16"/>
        <v>344029</v>
      </c>
      <c r="M515" s="20">
        <f t="shared" si="17"/>
        <v>344029</v>
      </c>
      <c r="N515" s="20"/>
      <c r="O515" s="20"/>
      <c r="P515" s="20"/>
      <c r="Q515" s="20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  <c r="AE515" s="21"/>
      <c r="AF515" s="21"/>
      <c r="AG515" s="21"/>
      <c r="AH515" s="21"/>
      <c r="AI515" s="21"/>
      <c r="AJ515" s="21"/>
      <c r="AK515" s="21"/>
      <c r="AL515" s="21"/>
      <c r="AM515" s="21"/>
      <c r="AN515" s="21"/>
    </row>
    <row r="516" spans="1:40" s="26" customFormat="1" ht="42" x14ac:dyDescent="0.25">
      <c r="A516" s="22">
        <v>507</v>
      </c>
      <c r="B516" s="17">
        <v>51111716</v>
      </c>
      <c r="C516" s="17"/>
      <c r="D516" s="24" t="s">
        <v>645</v>
      </c>
      <c r="E516" s="18" t="s">
        <v>51</v>
      </c>
      <c r="F516" s="25" t="s">
        <v>52</v>
      </c>
      <c r="G516" s="29">
        <v>1</v>
      </c>
      <c r="H516" s="23" t="s">
        <v>53</v>
      </c>
      <c r="I516" s="22" t="s">
        <v>136</v>
      </c>
      <c r="J516" s="20">
        <f>VLOOKUP(D516,[1]Medicamentos!$D$10:$J$605,7,0)</f>
        <v>306</v>
      </c>
      <c r="K516" s="20"/>
      <c r="L516" s="20">
        <f t="shared" si="16"/>
        <v>306</v>
      </c>
      <c r="M516" s="20">
        <f t="shared" si="17"/>
        <v>306</v>
      </c>
      <c r="N516" s="20"/>
      <c r="O516" s="20"/>
      <c r="P516" s="20"/>
      <c r="Q516" s="20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  <c r="AE516" s="21"/>
      <c r="AF516" s="21"/>
      <c r="AG516" s="21"/>
      <c r="AH516" s="21"/>
      <c r="AI516" s="21"/>
      <c r="AJ516" s="21"/>
      <c r="AK516" s="21"/>
      <c r="AL516" s="21"/>
      <c r="AM516" s="21"/>
      <c r="AN516" s="21"/>
    </row>
    <row r="517" spans="1:40" s="26" customFormat="1" ht="42" x14ac:dyDescent="0.25">
      <c r="A517" s="22">
        <v>508</v>
      </c>
      <c r="B517" s="17">
        <v>51101533</v>
      </c>
      <c r="C517" s="17"/>
      <c r="D517" s="24" t="s">
        <v>646</v>
      </c>
      <c r="E517" s="18" t="s">
        <v>51</v>
      </c>
      <c r="F517" s="25" t="s">
        <v>52</v>
      </c>
      <c r="G517" s="29">
        <v>1</v>
      </c>
      <c r="H517" s="23" t="s">
        <v>53</v>
      </c>
      <c r="I517" s="22" t="s">
        <v>136</v>
      </c>
      <c r="J517" s="20">
        <f>VLOOKUP(D517,[1]Medicamentos!$D$10:$J$605,7,0)</f>
        <v>772</v>
      </c>
      <c r="K517" s="20"/>
      <c r="L517" s="20">
        <f t="shared" si="16"/>
        <v>772</v>
      </c>
      <c r="M517" s="20">
        <f t="shared" si="17"/>
        <v>772</v>
      </c>
      <c r="N517" s="20"/>
      <c r="O517" s="20"/>
      <c r="P517" s="20"/>
      <c r="Q517" s="20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  <c r="AE517" s="21"/>
      <c r="AF517" s="21"/>
      <c r="AG517" s="21"/>
      <c r="AH517" s="21"/>
      <c r="AI517" s="21"/>
      <c r="AJ517" s="21"/>
      <c r="AK517" s="21"/>
      <c r="AL517" s="21"/>
      <c r="AM517" s="21"/>
      <c r="AN517" s="21"/>
    </row>
    <row r="518" spans="1:40" s="26" customFormat="1" ht="42" x14ac:dyDescent="0.25">
      <c r="A518" s="22">
        <v>509</v>
      </c>
      <c r="B518" s="17">
        <v>51131803</v>
      </c>
      <c r="C518" s="17"/>
      <c r="D518" s="24" t="s">
        <v>647</v>
      </c>
      <c r="E518" s="18" t="s">
        <v>51</v>
      </c>
      <c r="F518" s="25" t="s">
        <v>52</v>
      </c>
      <c r="G518" s="29">
        <v>1</v>
      </c>
      <c r="H518" s="23" t="s">
        <v>53</v>
      </c>
      <c r="I518" s="22" t="s">
        <v>136</v>
      </c>
      <c r="J518" s="20">
        <f>VLOOKUP(D518,[1]Medicamentos!$D$10:$J$605,7,0)</f>
        <v>500000</v>
      </c>
      <c r="K518" s="20"/>
      <c r="L518" s="20">
        <f t="shared" si="16"/>
        <v>500000</v>
      </c>
      <c r="M518" s="20">
        <f t="shared" si="17"/>
        <v>500000</v>
      </c>
      <c r="N518" s="20"/>
      <c r="O518" s="20"/>
      <c r="P518" s="20"/>
      <c r="Q518" s="20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  <c r="AE518" s="21"/>
      <c r="AF518" s="21"/>
      <c r="AG518" s="21"/>
      <c r="AH518" s="21"/>
      <c r="AI518" s="21"/>
      <c r="AJ518" s="21"/>
      <c r="AK518" s="21"/>
      <c r="AL518" s="21"/>
      <c r="AM518" s="21"/>
      <c r="AN518" s="21"/>
    </row>
    <row r="519" spans="1:40" s="26" customFormat="1" ht="42" x14ac:dyDescent="0.25">
      <c r="A519" s="22">
        <v>510</v>
      </c>
      <c r="B519" s="17">
        <v>51131803</v>
      </c>
      <c r="C519" s="17"/>
      <c r="D519" s="24" t="s">
        <v>648</v>
      </c>
      <c r="E519" s="18" t="s">
        <v>51</v>
      </c>
      <c r="F519" s="25" t="s">
        <v>52</v>
      </c>
      <c r="G519" s="29">
        <v>1</v>
      </c>
      <c r="H519" s="23" t="s">
        <v>53</v>
      </c>
      <c r="I519" s="22" t="s">
        <v>136</v>
      </c>
      <c r="J519" s="20">
        <f>VLOOKUP(D519,[1]Medicamentos!$D$10:$J$605,7,0)</f>
        <v>2264151</v>
      </c>
      <c r="K519" s="20"/>
      <c r="L519" s="20">
        <f t="shared" si="16"/>
        <v>2264151</v>
      </c>
      <c r="M519" s="20">
        <f t="shared" si="17"/>
        <v>2264151</v>
      </c>
      <c r="N519" s="20"/>
      <c r="O519" s="20"/>
      <c r="P519" s="20"/>
      <c r="Q519" s="20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  <c r="AE519" s="21"/>
      <c r="AF519" s="21"/>
      <c r="AG519" s="21"/>
      <c r="AH519" s="21"/>
      <c r="AI519" s="21"/>
      <c r="AJ519" s="21"/>
      <c r="AK519" s="21"/>
      <c r="AL519" s="21"/>
      <c r="AM519" s="21"/>
      <c r="AN519" s="21"/>
    </row>
    <row r="520" spans="1:40" s="26" customFormat="1" ht="42" x14ac:dyDescent="0.25">
      <c r="A520" s="22">
        <v>511</v>
      </c>
      <c r="B520" s="17">
        <v>511320</v>
      </c>
      <c r="C520" s="17"/>
      <c r="D520" s="24" t="s">
        <v>649</v>
      </c>
      <c r="E520" s="18" t="s">
        <v>51</v>
      </c>
      <c r="F520" s="25" t="s">
        <v>52</v>
      </c>
      <c r="G520" s="29">
        <v>1</v>
      </c>
      <c r="H520" s="23" t="s">
        <v>53</v>
      </c>
      <c r="I520" s="22" t="s">
        <v>136</v>
      </c>
      <c r="J520" s="20">
        <f>VLOOKUP(D520,[1]Medicamentos!$D$10:$J$605,7,0)</f>
        <v>2196</v>
      </c>
      <c r="K520" s="20"/>
      <c r="L520" s="20">
        <f t="shared" si="16"/>
        <v>2196</v>
      </c>
      <c r="M520" s="20">
        <f t="shared" si="17"/>
        <v>2196</v>
      </c>
      <c r="N520" s="20"/>
      <c r="O520" s="20"/>
      <c r="P520" s="20"/>
      <c r="Q520" s="20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  <c r="AE520" s="21"/>
      <c r="AF520" s="21"/>
      <c r="AG520" s="21"/>
      <c r="AH520" s="21"/>
      <c r="AI520" s="21"/>
      <c r="AJ520" s="21"/>
      <c r="AK520" s="21"/>
      <c r="AL520" s="21"/>
      <c r="AM520" s="21"/>
      <c r="AN520" s="21"/>
    </row>
    <row r="521" spans="1:40" s="26" customFormat="1" ht="42" x14ac:dyDescent="0.25">
      <c r="A521" s="22">
        <v>512</v>
      </c>
      <c r="B521" s="17">
        <v>51121823</v>
      </c>
      <c r="C521" s="17"/>
      <c r="D521" s="24" t="s">
        <v>650</v>
      </c>
      <c r="E521" s="18" t="s">
        <v>51</v>
      </c>
      <c r="F521" s="25" t="s">
        <v>52</v>
      </c>
      <c r="G521" s="29">
        <v>1</v>
      </c>
      <c r="H521" s="23" t="s">
        <v>53</v>
      </c>
      <c r="I521" s="22" t="s">
        <v>136</v>
      </c>
      <c r="J521" s="20">
        <f>VLOOKUP(D521,[1]Medicamentos!$D$10:$J$605,7,0)</f>
        <v>2150887</v>
      </c>
      <c r="K521" s="20"/>
      <c r="L521" s="20">
        <f t="shared" si="16"/>
        <v>2150887</v>
      </c>
      <c r="M521" s="20">
        <f t="shared" si="17"/>
        <v>2150887</v>
      </c>
      <c r="N521" s="20"/>
      <c r="O521" s="20"/>
      <c r="P521" s="20"/>
      <c r="Q521" s="20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  <c r="AE521" s="21"/>
      <c r="AF521" s="21"/>
      <c r="AG521" s="21"/>
      <c r="AH521" s="21"/>
      <c r="AI521" s="21"/>
      <c r="AJ521" s="21"/>
      <c r="AK521" s="21"/>
      <c r="AL521" s="21"/>
      <c r="AM521" s="21"/>
      <c r="AN521" s="21"/>
    </row>
    <row r="522" spans="1:40" s="26" customFormat="1" ht="42" x14ac:dyDescent="0.25">
      <c r="A522" s="22">
        <v>513</v>
      </c>
      <c r="B522" s="17">
        <v>51121823</v>
      </c>
      <c r="C522" s="17"/>
      <c r="D522" s="24" t="s">
        <v>651</v>
      </c>
      <c r="E522" s="18" t="s">
        <v>51</v>
      </c>
      <c r="F522" s="25"/>
      <c r="G522" s="29">
        <v>1</v>
      </c>
      <c r="H522" s="23" t="s">
        <v>53</v>
      </c>
      <c r="I522" s="22" t="s">
        <v>136</v>
      </c>
      <c r="J522" s="20">
        <f>VLOOKUP(D522,[1]Medicamentos!$D$10:$J$605,7,0)</f>
        <v>236</v>
      </c>
      <c r="K522" s="20"/>
      <c r="L522" s="20">
        <f t="shared" si="16"/>
        <v>236</v>
      </c>
      <c r="M522" s="20">
        <f t="shared" si="17"/>
        <v>236</v>
      </c>
      <c r="N522" s="20"/>
      <c r="O522" s="20"/>
      <c r="P522" s="20"/>
      <c r="Q522" s="20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  <c r="AE522" s="21"/>
      <c r="AF522" s="21"/>
      <c r="AG522" s="21"/>
      <c r="AH522" s="21"/>
      <c r="AI522" s="21"/>
      <c r="AJ522" s="21"/>
      <c r="AK522" s="21"/>
      <c r="AL522" s="21"/>
      <c r="AM522" s="21"/>
      <c r="AN522" s="21"/>
    </row>
    <row r="523" spans="1:40" s="26" customFormat="1" ht="42" x14ac:dyDescent="0.25">
      <c r="A523" s="22">
        <v>514</v>
      </c>
      <c r="B523" s="17">
        <v>51191906</v>
      </c>
      <c r="C523" s="17"/>
      <c r="D523" s="24" t="s">
        <v>652</v>
      </c>
      <c r="E523" s="18" t="s">
        <v>51</v>
      </c>
      <c r="F523" s="25"/>
      <c r="G523" s="29">
        <v>1</v>
      </c>
      <c r="H523" s="23" t="s">
        <v>53</v>
      </c>
      <c r="I523" s="22" t="s">
        <v>136</v>
      </c>
      <c r="J523" s="20">
        <f>VLOOKUP(D523,[1]Medicamentos!$D$10:$J$605,7,0)</f>
        <v>316</v>
      </c>
      <c r="K523" s="20"/>
      <c r="L523" s="20">
        <f t="shared" si="16"/>
        <v>316</v>
      </c>
      <c r="M523" s="20">
        <f t="shared" si="17"/>
        <v>316</v>
      </c>
      <c r="N523" s="20"/>
      <c r="O523" s="20"/>
      <c r="P523" s="20"/>
      <c r="Q523" s="20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  <c r="AE523" s="21"/>
      <c r="AF523" s="21"/>
      <c r="AG523" s="21"/>
      <c r="AH523" s="21"/>
      <c r="AI523" s="21"/>
      <c r="AJ523" s="21"/>
      <c r="AK523" s="21"/>
      <c r="AL523" s="21"/>
      <c r="AM523" s="21"/>
      <c r="AN523" s="21"/>
    </row>
    <row r="524" spans="1:40" s="26" customFormat="1" ht="42" x14ac:dyDescent="0.25">
      <c r="A524" s="22">
        <v>515</v>
      </c>
      <c r="B524" s="17">
        <v>51181722</v>
      </c>
      <c r="C524" s="17"/>
      <c r="D524" s="24" t="s">
        <v>653</v>
      </c>
      <c r="E524" s="18" t="s">
        <v>51</v>
      </c>
      <c r="F524" s="25"/>
      <c r="G524" s="29">
        <v>1</v>
      </c>
      <c r="H524" s="23" t="s">
        <v>53</v>
      </c>
      <c r="I524" s="22" t="s">
        <v>136</v>
      </c>
      <c r="J524" s="20">
        <f>VLOOKUP(D524,[1]Medicamentos!$D$10:$J$605,7,0)</f>
        <v>6721</v>
      </c>
      <c r="K524" s="20"/>
      <c r="L524" s="20">
        <f t="shared" si="16"/>
        <v>6721</v>
      </c>
      <c r="M524" s="20">
        <f t="shared" si="17"/>
        <v>6721</v>
      </c>
      <c r="N524" s="20"/>
      <c r="O524" s="20"/>
      <c r="P524" s="20"/>
      <c r="Q524" s="20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  <c r="AE524" s="21"/>
      <c r="AF524" s="21"/>
      <c r="AG524" s="21"/>
      <c r="AH524" s="21"/>
      <c r="AI524" s="21"/>
      <c r="AJ524" s="21"/>
      <c r="AK524" s="21"/>
      <c r="AL524" s="21"/>
      <c r="AM524" s="21"/>
      <c r="AN524" s="21"/>
    </row>
    <row r="525" spans="1:40" s="26" customFormat="1" ht="42" x14ac:dyDescent="0.25">
      <c r="A525" s="22">
        <v>516</v>
      </c>
      <c r="B525" s="17">
        <v>51131801</v>
      </c>
      <c r="C525" s="17"/>
      <c r="D525" s="24" t="s">
        <v>654</v>
      </c>
      <c r="E525" s="18" t="s">
        <v>51</v>
      </c>
      <c r="F525" s="25"/>
      <c r="G525" s="29">
        <v>1</v>
      </c>
      <c r="H525" s="23" t="s">
        <v>53</v>
      </c>
      <c r="I525" s="22" t="s">
        <v>136</v>
      </c>
      <c r="J525" s="20">
        <f>VLOOKUP(D525,[1]Medicamentos!$D$10:$J$605,7,0)</f>
        <v>1179</v>
      </c>
      <c r="K525" s="20"/>
      <c r="L525" s="20">
        <f t="shared" si="16"/>
        <v>1179</v>
      </c>
      <c r="M525" s="20">
        <f t="shared" si="17"/>
        <v>1179</v>
      </c>
      <c r="N525" s="20"/>
      <c r="O525" s="20"/>
      <c r="P525" s="20"/>
      <c r="Q525" s="20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  <c r="AE525" s="21"/>
      <c r="AF525" s="21"/>
      <c r="AG525" s="21"/>
      <c r="AH525" s="21"/>
      <c r="AI525" s="21"/>
      <c r="AJ525" s="21"/>
      <c r="AK525" s="21"/>
      <c r="AL525" s="21"/>
      <c r="AM525" s="21"/>
      <c r="AN525" s="21"/>
    </row>
    <row r="526" spans="1:40" s="26" customFormat="1" ht="42" x14ac:dyDescent="0.25">
      <c r="A526" s="22">
        <v>517</v>
      </c>
      <c r="B526" s="17">
        <v>51131801</v>
      </c>
      <c r="C526" s="17"/>
      <c r="D526" s="24" t="s">
        <v>655</v>
      </c>
      <c r="E526" s="18" t="s">
        <v>51</v>
      </c>
      <c r="F526" s="25" t="s">
        <v>52</v>
      </c>
      <c r="G526" s="29">
        <v>1</v>
      </c>
      <c r="H526" s="23" t="s">
        <v>53</v>
      </c>
      <c r="I526" s="22" t="s">
        <v>136</v>
      </c>
      <c r="J526" s="20">
        <f>VLOOKUP(D526,[1]Medicamentos!$D$10:$J$605,7,0)</f>
        <v>63625</v>
      </c>
      <c r="K526" s="20"/>
      <c r="L526" s="20">
        <f t="shared" si="16"/>
        <v>63625</v>
      </c>
      <c r="M526" s="20">
        <f t="shared" si="17"/>
        <v>63625</v>
      </c>
      <c r="N526" s="20"/>
      <c r="O526" s="20"/>
      <c r="P526" s="20"/>
      <c r="Q526" s="20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  <c r="AE526" s="21"/>
      <c r="AF526" s="21"/>
      <c r="AG526" s="21"/>
      <c r="AH526" s="21"/>
      <c r="AI526" s="21"/>
      <c r="AJ526" s="21"/>
      <c r="AK526" s="21"/>
      <c r="AL526" s="21"/>
      <c r="AM526" s="21"/>
      <c r="AN526" s="21"/>
    </row>
    <row r="527" spans="1:40" s="26" customFormat="1" ht="52.5" x14ac:dyDescent="0.25">
      <c r="A527" s="22">
        <v>518</v>
      </c>
      <c r="B527" s="17">
        <v>51141619</v>
      </c>
      <c r="C527" s="17"/>
      <c r="D527" s="24" t="s">
        <v>656</v>
      </c>
      <c r="E527" s="18" t="s">
        <v>51</v>
      </c>
      <c r="F527" s="25" t="s">
        <v>52</v>
      </c>
      <c r="G527" s="29">
        <v>1</v>
      </c>
      <c r="H527" s="23" t="s">
        <v>53</v>
      </c>
      <c r="I527" s="22" t="s">
        <v>136</v>
      </c>
      <c r="J527" s="20">
        <f>VLOOKUP(D527,[1]Medicamentos!$D$10:$J$605,7,0)</f>
        <v>312828</v>
      </c>
      <c r="K527" s="20"/>
      <c r="L527" s="20">
        <f t="shared" si="16"/>
        <v>312828</v>
      </c>
      <c r="M527" s="20">
        <f t="shared" si="17"/>
        <v>312828</v>
      </c>
      <c r="N527" s="20"/>
      <c r="O527" s="20"/>
      <c r="P527" s="20"/>
      <c r="Q527" s="20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  <c r="AE527" s="21"/>
      <c r="AF527" s="21"/>
      <c r="AG527" s="21"/>
      <c r="AH527" s="21"/>
      <c r="AI527" s="21"/>
      <c r="AJ527" s="21"/>
      <c r="AK527" s="21"/>
      <c r="AL527" s="21"/>
      <c r="AM527" s="21"/>
      <c r="AN527" s="21"/>
    </row>
    <row r="528" spans="1:40" s="26" customFormat="1" ht="42" x14ac:dyDescent="0.25">
      <c r="A528" s="22">
        <v>519</v>
      </c>
      <c r="B528" s="17">
        <v>51131801</v>
      </c>
      <c r="C528" s="17"/>
      <c r="D528" s="24" t="s">
        <v>657</v>
      </c>
      <c r="E528" s="18" t="s">
        <v>51</v>
      </c>
      <c r="F528" s="25"/>
      <c r="G528" s="29">
        <v>1</v>
      </c>
      <c r="H528" s="23" t="s">
        <v>53</v>
      </c>
      <c r="I528" s="22" t="s">
        <v>136</v>
      </c>
      <c r="J528" s="20">
        <f>VLOOKUP(D528,[1]Medicamentos!$D$10:$J$605,7,0)</f>
        <v>1001050</v>
      </c>
      <c r="K528" s="20"/>
      <c r="L528" s="20">
        <f t="shared" si="16"/>
        <v>1001050</v>
      </c>
      <c r="M528" s="20">
        <f t="shared" si="17"/>
        <v>1001050</v>
      </c>
      <c r="N528" s="20"/>
      <c r="O528" s="20"/>
      <c r="P528" s="20"/>
      <c r="Q528" s="20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  <c r="AE528" s="21"/>
      <c r="AF528" s="21"/>
      <c r="AG528" s="21"/>
      <c r="AH528" s="21"/>
      <c r="AI528" s="21"/>
      <c r="AJ528" s="21"/>
      <c r="AK528" s="21"/>
      <c r="AL528" s="21"/>
      <c r="AM528" s="21"/>
      <c r="AN528" s="21"/>
    </row>
    <row r="529" spans="1:40" s="26" customFormat="1" ht="42" x14ac:dyDescent="0.25">
      <c r="A529" s="22">
        <v>520</v>
      </c>
      <c r="B529" s="17">
        <v>51171926</v>
      </c>
      <c r="C529" s="17"/>
      <c r="D529" s="24" t="s">
        <v>658</v>
      </c>
      <c r="E529" s="18" t="s">
        <v>51</v>
      </c>
      <c r="F529" s="25"/>
      <c r="G529" s="29">
        <v>1</v>
      </c>
      <c r="H529" s="23" t="s">
        <v>53</v>
      </c>
      <c r="I529" s="22" t="s">
        <v>136</v>
      </c>
      <c r="J529" s="20">
        <f>VLOOKUP(D529,[1]Medicamentos!$D$10:$J$605,7,0)</f>
        <v>284</v>
      </c>
      <c r="K529" s="20"/>
      <c r="L529" s="20">
        <f t="shared" si="16"/>
        <v>284</v>
      </c>
      <c r="M529" s="20">
        <f t="shared" si="17"/>
        <v>284</v>
      </c>
      <c r="N529" s="20"/>
      <c r="O529" s="20"/>
      <c r="P529" s="20"/>
      <c r="Q529" s="20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  <c r="AE529" s="21"/>
      <c r="AF529" s="21"/>
      <c r="AG529" s="21"/>
      <c r="AH529" s="21"/>
      <c r="AI529" s="21"/>
      <c r="AJ529" s="21"/>
      <c r="AK529" s="21"/>
      <c r="AL529" s="21"/>
      <c r="AM529" s="21"/>
      <c r="AN529" s="21"/>
    </row>
    <row r="530" spans="1:40" s="26" customFormat="1" ht="42" x14ac:dyDescent="0.25">
      <c r="A530" s="22">
        <v>521</v>
      </c>
      <c r="B530" s="17">
        <v>51142942</v>
      </c>
      <c r="C530" s="17"/>
      <c r="D530" s="24" t="s">
        <v>659</v>
      </c>
      <c r="E530" s="18" t="s">
        <v>51</v>
      </c>
      <c r="F530" s="25"/>
      <c r="G530" s="29">
        <v>1</v>
      </c>
      <c r="H530" s="23" t="s">
        <v>53</v>
      </c>
      <c r="I530" s="22" t="s">
        <v>136</v>
      </c>
      <c r="J530" s="20">
        <f>VLOOKUP(D530,[1]Medicamentos!$D$10:$J$605,7,0)</f>
        <v>143</v>
      </c>
      <c r="K530" s="20"/>
      <c r="L530" s="20">
        <f t="shared" si="16"/>
        <v>143</v>
      </c>
      <c r="M530" s="20">
        <f t="shared" si="17"/>
        <v>143</v>
      </c>
      <c r="N530" s="20"/>
      <c r="O530" s="20"/>
      <c r="P530" s="20"/>
      <c r="Q530" s="20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  <c r="AE530" s="21"/>
      <c r="AF530" s="21"/>
      <c r="AG530" s="21"/>
      <c r="AH530" s="21"/>
      <c r="AI530" s="21"/>
      <c r="AJ530" s="21"/>
      <c r="AK530" s="21"/>
      <c r="AL530" s="21"/>
      <c r="AM530" s="21"/>
      <c r="AN530" s="21"/>
    </row>
    <row r="531" spans="1:40" s="26" customFormat="1" ht="42" x14ac:dyDescent="0.25">
      <c r="A531" s="22">
        <v>522</v>
      </c>
      <c r="B531" s="17">
        <v>51212401</v>
      </c>
      <c r="C531" s="17"/>
      <c r="D531" s="24" t="s">
        <v>660</v>
      </c>
      <c r="E531" s="18" t="s">
        <v>51</v>
      </c>
      <c r="F531" s="25"/>
      <c r="G531" s="29">
        <v>1</v>
      </c>
      <c r="H531" s="23" t="s">
        <v>53</v>
      </c>
      <c r="I531" s="22" t="s">
        <v>136</v>
      </c>
      <c r="J531" s="20">
        <f>VLOOKUP(D531,[1]Medicamentos!$D$10:$J$605,7,0)</f>
        <v>3812</v>
      </c>
      <c r="K531" s="20"/>
      <c r="L531" s="20">
        <f t="shared" si="16"/>
        <v>3812</v>
      </c>
      <c r="M531" s="20">
        <f t="shared" si="17"/>
        <v>3812</v>
      </c>
      <c r="N531" s="20"/>
      <c r="O531" s="20"/>
      <c r="P531" s="20"/>
      <c r="Q531" s="20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  <c r="AE531" s="21"/>
      <c r="AF531" s="21"/>
      <c r="AG531" s="21"/>
      <c r="AH531" s="21"/>
      <c r="AI531" s="21"/>
      <c r="AJ531" s="21"/>
      <c r="AK531" s="21"/>
      <c r="AL531" s="21"/>
      <c r="AM531" s="21"/>
      <c r="AN531" s="21"/>
    </row>
    <row r="532" spans="1:40" s="26" customFormat="1" ht="42" x14ac:dyDescent="0.25">
      <c r="A532" s="22">
        <v>523</v>
      </c>
      <c r="B532" s="17">
        <v>51212401</v>
      </c>
      <c r="C532" s="17"/>
      <c r="D532" s="24" t="s">
        <v>661</v>
      </c>
      <c r="E532" s="18" t="s">
        <v>51</v>
      </c>
      <c r="F532" s="25" t="s">
        <v>52</v>
      </c>
      <c r="G532" s="29">
        <v>1</v>
      </c>
      <c r="H532" s="23" t="s">
        <v>53</v>
      </c>
      <c r="I532" s="22" t="s">
        <v>136</v>
      </c>
      <c r="J532" s="20">
        <f>VLOOKUP(D532,[1]Medicamentos!$D$10:$J$605,7,0)</f>
        <v>344772</v>
      </c>
      <c r="K532" s="20"/>
      <c r="L532" s="20">
        <f t="shared" si="16"/>
        <v>344772</v>
      </c>
      <c r="M532" s="20">
        <f t="shared" si="17"/>
        <v>344772</v>
      </c>
      <c r="N532" s="20"/>
      <c r="O532" s="20"/>
      <c r="P532" s="20"/>
      <c r="Q532" s="20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  <c r="AE532" s="21"/>
      <c r="AF532" s="21"/>
      <c r="AG532" s="21"/>
      <c r="AH532" s="21"/>
      <c r="AI532" s="21"/>
      <c r="AJ532" s="21"/>
      <c r="AK532" s="21"/>
      <c r="AL532" s="21"/>
      <c r="AM532" s="21"/>
      <c r="AN532" s="21"/>
    </row>
    <row r="533" spans="1:40" s="26" customFormat="1" ht="42" x14ac:dyDescent="0.25">
      <c r="A533" s="22">
        <v>524</v>
      </c>
      <c r="B533" s="17">
        <v>51171606</v>
      </c>
      <c r="C533" s="17"/>
      <c r="D533" s="24" t="s">
        <v>662</v>
      </c>
      <c r="E533" s="18" t="s">
        <v>51</v>
      </c>
      <c r="F533" s="25"/>
      <c r="G533" s="29">
        <v>1</v>
      </c>
      <c r="H533" s="23" t="s">
        <v>53</v>
      </c>
      <c r="I533" s="22" t="s">
        <v>136</v>
      </c>
      <c r="J533" s="20">
        <f>VLOOKUP(D533,[1]Medicamentos!$D$10:$J$605,7,0)</f>
        <v>272</v>
      </c>
      <c r="K533" s="20"/>
      <c r="L533" s="20">
        <f t="shared" si="16"/>
        <v>272</v>
      </c>
      <c r="M533" s="20">
        <f t="shared" si="17"/>
        <v>272</v>
      </c>
      <c r="N533" s="20"/>
      <c r="O533" s="20"/>
      <c r="P533" s="20"/>
      <c r="Q533" s="20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  <c r="AE533" s="21"/>
      <c r="AF533" s="21"/>
      <c r="AG533" s="21"/>
      <c r="AH533" s="21"/>
      <c r="AI533" s="21"/>
      <c r="AJ533" s="21"/>
      <c r="AK533" s="21"/>
      <c r="AL533" s="21"/>
      <c r="AM533" s="21"/>
      <c r="AN533" s="21"/>
    </row>
    <row r="534" spans="1:40" s="26" customFormat="1" ht="42" x14ac:dyDescent="0.25">
      <c r="A534" s="22">
        <v>525</v>
      </c>
      <c r="B534" s="17">
        <v>51131905</v>
      </c>
      <c r="C534" s="17"/>
      <c r="D534" s="24" t="s">
        <v>663</v>
      </c>
      <c r="E534" s="18" t="s">
        <v>51</v>
      </c>
      <c r="F534" s="25"/>
      <c r="G534" s="29">
        <v>1</v>
      </c>
      <c r="H534" s="23" t="s">
        <v>53</v>
      </c>
      <c r="I534" s="22" t="s">
        <v>136</v>
      </c>
      <c r="J534" s="20">
        <f>VLOOKUP(D534,[1]Medicamentos!$D$10:$J$605,7,0)</f>
        <v>27959</v>
      </c>
      <c r="K534" s="20"/>
      <c r="L534" s="20">
        <f t="shared" si="16"/>
        <v>27959</v>
      </c>
      <c r="M534" s="20">
        <f t="shared" si="17"/>
        <v>27959</v>
      </c>
      <c r="N534" s="20"/>
      <c r="O534" s="20"/>
      <c r="P534" s="20"/>
      <c r="Q534" s="20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  <c r="AE534" s="21"/>
      <c r="AF534" s="21"/>
      <c r="AG534" s="21"/>
      <c r="AH534" s="21"/>
      <c r="AI534" s="21"/>
      <c r="AJ534" s="21"/>
      <c r="AK534" s="21"/>
      <c r="AL534" s="21"/>
      <c r="AM534" s="21"/>
      <c r="AN534" s="21"/>
    </row>
    <row r="535" spans="1:40" s="26" customFormat="1" ht="42" x14ac:dyDescent="0.25">
      <c r="A535" s="22">
        <v>526</v>
      </c>
      <c r="B535" s="17">
        <v>51191602</v>
      </c>
      <c r="C535" s="17"/>
      <c r="D535" s="24" t="s">
        <v>664</v>
      </c>
      <c r="E535" s="18" t="s">
        <v>51</v>
      </c>
      <c r="F535" s="25"/>
      <c r="G535" s="29">
        <v>1</v>
      </c>
      <c r="H535" s="23" t="s">
        <v>53</v>
      </c>
      <c r="I535" s="22" t="s">
        <v>136</v>
      </c>
      <c r="J535" s="20">
        <f>VLOOKUP(D535,[1]Medicamentos!$D$10:$J$605,7,0)</f>
        <v>33902</v>
      </c>
      <c r="K535" s="20"/>
      <c r="L535" s="20">
        <f t="shared" si="16"/>
        <v>33902</v>
      </c>
      <c r="M535" s="20">
        <f t="shared" si="17"/>
        <v>33902</v>
      </c>
      <c r="N535" s="20"/>
      <c r="O535" s="20"/>
      <c r="P535" s="20"/>
      <c r="Q535" s="20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  <c r="AE535" s="21"/>
      <c r="AF535" s="21"/>
      <c r="AG535" s="21"/>
      <c r="AH535" s="21"/>
      <c r="AI535" s="21"/>
      <c r="AJ535" s="21"/>
      <c r="AK535" s="21"/>
      <c r="AL535" s="21"/>
      <c r="AM535" s="21"/>
      <c r="AN535" s="21"/>
    </row>
    <row r="536" spans="1:40" s="26" customFormat="1" ht="42" x14ac:dyDescent="0.25">
      <c r="A536" s="22">
        <v>527</v>
      </c>
      <c r="B536" s="17">
        <v>51182303</v>
      </c>
      <c r="C536" s="17"/>
      <c r="D536" s="24" t="s">
        <v>665</v>
      </c>
      <c r="E536" s="18" t="s">
        <v>51</v>
      </c>
      <c r="F536" s="25"/>
      <c r="G536" s="29">
        <v>1</v>
      </c>
      <c r="H536" s="23" t="s">
        <v>53</v>
      </c>
      <c r="I536" s="22" t="s">
        <v>136</v>
      </c>
      <c r="J536" s="20">
        <f>VLOOKUP(D536,[1]Medicamentos!$D$10:$J$605,7,0)</f>
        <v>24283</v>
      </c>
      <c r="K536" s="20"/>
      <c r="L536" s="20">
        <f t="shared" si="16"/>
        <v>24283</v>
      </c>
      <c r="M536" s="20">
        <f t="shared" si="17"/>
        <v>24283</v>
      </c>
      <c r="N536" s="20"/>
      <c r="O536" s="20"/>
      <c r="P536" s="20"/>
      <c r="Q536" s="20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  <c r="AE536" s="21"/>
      <c r="AF536" s="21"/>
      <c r="AG536" s="21"/>
      <c r="AH536" s="21"/>
      <c r="AI536" s="21"/>
      <c r="AJ536" s="21"/>
      <c r="AK536" s="21"/>
      <c r="AL536" s="21"/>
      <c r="AM536" s="21"/>
      <c r="AN536" s="21"/>
    </row>
    <row r="537" spans="1:40" s="26" customFormat="1" ht="42" x14ac:dyDescent="0.25">
      <c r="A537" s="22">
        <v>528</v>
      </c>
      <c r="B537" s="17">
        <v>51151916</v>
      </c>
      <c r="C537" s="17"/>
      <c r="D537" s="24" t="s">
        <v>666</v>
      </c>
      <c r="E537" s="18" t="s">
        <v>51</v>
      </c>
      <c r="F537" s="25"/>
      <c r="G537" s="29">
        <v>1</v>
      </c>
      <c r="H537" s="23" t="s">
        <v>53</v>
      </c>
      <c r="I537" s="22" t="s">
        <v>136</v>
      </c>
      <c r="J537" s="20">
        <f>VLOOKUP(D537,[1]Medicamentos!$D$10:$J$605,7,0)</f>
        <v>56724</v>
      </c>
      <c r="K537" s="20"/>
      <c r="L537" s="20">
        <f t="shared" si="16"/>
        <v>56724</v>
      </c>
      <c r="M537" s="20">
        <f t="shared" si="17"/>
        <v>56724</v>
      </c>
      <c r="N537" s="20"/>
      <c r="O537" s="20"/>
      <c r="P537" s="20"/>
      <c r="Q537" s="20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  <c r="AE537" s="21"/>
      <c r="AF537" s="21"/>
      <c r="AG537" s="21"/>
      <c r="AH537" s="21"/>
      <c r="AI537" s="21"/>
      <c r="AJ537" s="21"/>
      <c r="AK537" s="21"/>
      <c r="AL537" s="21"/>
      <c r="AM537" s="21"/>
      <c r="AN537" s="21"/>
    </row>
    <row r="538" spans="1:40" s="26" customFormat="1" ht="42" x14ac:dyDescent="0.25">
      <c r="A538" s="22">
        <v>529</v>
      </c>
      <c r="B538" s="17">
        <v>51171911</v>
      </c>
      <c r="C538" s="17"/>
      <c r="D538" s="24" t="s">
        <v>667</v>
      </c>
      <c r="E538" s="18" t="s">
        <v>51</v>
      </c>
      <c r="F538" s="25" t="s">
        <v>52</v>
      </c>
      <c r="G538" s="29">
        <v>1</v>
      </c>
      <c r="H538" s="23" t="s">
        <v>53</v>
      </c>
      <c r="I538" s="22" t="s">
        <v>136</v>
      </c>
      <c r="J538" s="20">
        <f>VLOOKUP(D538,[1]Medicamentos!$D$10:$J$605,7,0)</f>
        <v>165288</v>
      </c>
      <c r="K538" s="20"/>
      <c r="L538" s="20">
        <f t="shared" si="16"/>
        <v>165288</v>
      </c>
      <c r="M538" s="20">
        <f t="shared" si="17"/>
        <v>165288</v>
      </c>
      <c r="N538" s="20"/>
      <c r="O538" s="20"/>
      <c r="P538" s="20"/>
      <c r="Q538" s="20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  <c r="AE538" s="21"/>
      <c r="AF538" s="21"/>
      <c r="AG538" s="21"/>
      <c r="AH538" s="21"/>
      <c r="AI538" s="21"/>
      <c r="AJ538" s="21"/>
      <c r="AK538" s="21"/>
      <c r="AL538" s="21"/>
      <c r="AM538" s="21"/>
      <c r="AN538" s="21"/>
    </row>
    <row r="539" spans="1:40" s="26" customFormat="1" ht="42" x14ac:dyDescent="0.25">
      <c r="A539" s="22">
        <v>530</v>
      </c>
      <c r="B539" s="17">
        <v>51102403</v>
      </c>
      <c r="C539" s="17"/>
      <c r="D539" s="24" t="s">
        <v>668</v>
      </c>
      <c r="E539" s="18" t="s">
        <v>51</v>
      </c>
      <c r="F539" s="25"/>
      <c r="G539" s="29">
        <v>1</v>
      </c>
      <c r="H539" s="23" t="s">
        <v>53</v>
      </c>
      <c r="I539" s="22" t="s">
        <v>136</v>
      </c>
      <c r="J539" s="20">
        <f>VLOOKUP(D539,[1]Medicamentos!$D$10:$J$605,7,0)</f>
        <v>590</v>
      </c>
      <c r="K539" s="20"/>
      <c r="L539" s="20">
        <f t="shared" si="16"/>
        <v>590</v>
      </c>
      <c r="M539" s="20">
        <f t="shared" si="17"/>
        <v>590</v>
      </c>
      <c r="N539" s="20"/>
      <c r="O539" s="20"/>
      <c r="P539" s="20"/>
      <c r="Q539" s="20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  <c r="AE539" s="21"/>
      <c r="AF539" s="21"/>
      <c r="AG539" s="21"/>
      <c r="AH539" s="21"/>
      <c r="AI539" s="21"/>
      <c r="AJ539" s="21"/>
      <c r="AK539" s="21"/>
      <c r="AL539" s="21"/>
      <c r="AM539" s="21"/>
      <c r="AN539" s="21"/>
    </row>
    <row r="540" spans="1:40" s="26" customFormat="1" ht="42" x14ac:dyDescent="0.25">
      <c r="A540" s="22">
        <v>531</v>
      </c>
      <c r="B540" s="17">
        <v>511015</v>
      </c>
      <c r="C540" s="17"/>
      <c r="D540" s="24" t="s">
        <v>669</v>
      </c>
      <c r="E540" s="18" t="s">
        <v>51</v>
      </c>
      <c r="F540" s="25"/>
      <c r="G540" s="29">
        <v>1</v>
      </c>
      <c r="H540" s="23" t="s">
        <v>53</v>
      </c>
      <c r="I540" s="22" t="s">
        <v>136</v>
      </c>
      <c r="J540" s="20">
        <f>VLOOKUP(D540,[1]Medicamentos!$D$10:$J$605,7,0)</f>
        <v>28545</v>
      </c>
      <c r="K540" s="20"/>
      <c r="L540" s="20">
        <f t="shared" si="16"/>
        <v>28545</v>
      </c>
      <c r="M540" s="20">
        <f t="shared" si="17"/>
        <v>28545</v>
      </c>
      <c r="N540" s="20"/>
      <c r="O540" s="20"/>
      <c r="P540" s="20"/>
      <c r="Q540" s="20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  <c r="AE540" s="21"/>
      <c r="AF540" s="21"/>
      <c r="AG540" s="21"/>
      <c r="AH540" s="21"/>
      <c r="AI540" s="21"/>
      <c r="AJ540" s="21"/>
      <c r="AK540" s="21"/>
      <c r="AL540" s="21"/>
      <c r="AM540" s="21"/>
      <c r="AN540" s="21"/>
    </row>
    <row r="541" spans="1:40" s="26" customFormat="1" ht="42" x14ac:dyDescent="0.25">
      <c r="A541" s="22">
        <v>532</v>
      </c>
      <c r="B541" s="17">
        <v>51171606</v>
      </c>
      <c r="C541" s="17"/>
      <c r="D541" s="24" t="s">
        <v>670</v>
      </c>
      <c r="E541" s="18" t="s">
        <v>51</v>
      </c>
      <c r="F541" s="25"/>
      <c r="G541" s="29">
        <v>1</v>
      </c>
      <c r="H541" s="23" t="s">
        <v>53</v>
      </c>
      <c r="I541" s="22" t="s">
        <v>136</v>
      </c>
      <c r="J541" s="20">
        <f>VLOOKUP(D541,[1]Medicamentos!$D$10:$J$605,7,0)</f>
        <v>707</v>
      </c>
      <c r="K541" s="20"/>
      <c r="L541" s="20">
        <f t="shared" si="16"/>
        <v>707</v>
      </c>
      <c r="M541" s="20">
        <f t="shared" si="17"/>
        <v>707</v>
      </c>
      <c r="N541" s="20"/>
      <c r="O541" s="20"/>
      <c r="P541" s="20"/>
      <c r="Q541" s="20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  <c r="AE541" s="21"/>
      <c r="AF541" s="21"/>
      <c r="AG541" s="21"/>
      <c r="AH541" s="21"/>
      <c r="AI541" s="21"/>
      <c r="AJ541" s="21"/>
      <c r="AK541" s="21"/>
      <c r="AL541" s="21"/>
      <c r="AM541" s="21"/>
      <c r="AN541" s="21"/>
    </row>
    <row r="542" spans="1:40" s="26" customFormat="1" ht="42" x14ac:dyDescent="0.25">
      <c r="A542" s="22">
        <v>533</v>
      </c>
      <c r="B542" s="17">
        <v>51171606</v>
      </c>
      <c r="C542" s="17"/>
      <c r="D542" s="24" t="s">
        <v>671</v>
      </c>
      <c r="E542" s="18" t="s">
        <v>51</v>
      </c>
      <c r="F542" s="25"/>
      <c r="G542" s="29">
        <v>1</v>
      </c>
      <c r="H542" s="23" t="s">
        <v>53</v>
      </c>
      <c r="I542" s="22" t="s">
        <v>136</v>
      </c>
      <c r="J542" s="20">
        <f>VLOOKUP(D542,[1]Medicamentos!$D$10:$J$605,7,0)</f>
        <v>88514</v>
      </c>
      <c r="K542" s="20"/>
      <c r="L542" s="20">
        <f t="shared" ref="L542:L605" si="18">J542+K542</f>
        <v>88514</v>
      </c>
      <c r="M542" s="20">
        <f t="shared" ref="M542:M605" si="19">L542*G542</f>
        <v>88514</v>
      </c>
      <c r="N542" s="20"/>
      <c r="O542" s="20"/>
      <c r="P542" s="20"/>
      <c r="Q542" s="20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  <c r="AE542" s="21"/>
      <c r="AF542" s="21"/>
      <c r="AG542" s="21"/>
      <c r="AH542" s="21"/>
      <c r="AI542" s="21"/>
      <c r="AJ542" s="21"/>
      <c r="AK542" s="21"/>
      <c r="AL542" s="21"/>
      <c r="AM542" s="21"/>
      <c r="AN542" s="21"/>
    </row>
    <row r="543" spans="1:40" s="26" customFormat="1" ht="42" x14ac:dyDescent="0.25">
      <c r="A543" s="22">
        <v>534</v>
      </c>
      <c r="B543" s="17">
        <v>51131503</v>
      </c>
      <c r="C543" s="17"/>
      <c r="D543" s="24" t="s">
        <v>672</v>
      </c>
      <c r="E543" s="18" t="s">
        <v>51</v>
      </c>
      <c r="F543" s="25"/>
      <c r="G543" s="29">
        <v>1</v>
      </c>
      <c r="H543" s="23" t="s">
        <v>53</v>
      </c>
      <c r="I543" s="22" t="s">
        <v>136</v>
      </c>
      <c r="J543" s="20">
        <f>VLOOKUP(D543,[1]Medicamentos!$D$10:$J$605,7,0)</f>
        <v>5260</v>
      </c>
      <c r="K543" s="20"/>
      <c r="L543" s="20">
        <f t="shared" si="18"/>
        <v>5260</v>
      </c>
      <c r="M543" s="20">
        <f t="shared" si="19"/>
        <v>5260</v>
      </c>
      <c r="N543" s="20"/>
      <c r="O543" s="20"/>
      <c r="P543" s="20"/>
      <c r="Q543" s="20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  <c r="AE543" s="21"/>
      <c r="AF543" s="21"/>
      <c r="AG543" s="21"/>
      <c r="AH543" s="21"/>
      <c r="AI543" s="21"/>
      <c r="AJ543" s="21"/>
      <c r="AK543" s="21"/>
      <c r="AL543" s="21"/>
      <c r="AM543" s="21"/>
      <c r="AN543" s="21"/>
    </row>
    <row r="544" spans="1:40" s="26" customFormat="1" ht="42" x14ac:dyDescent="0.25">
      <c r="A544" s="22">
        <v>535</v>
      </c>
      <c r="B544" s="17">
        <v>51191904</v>
      </c>
      <c r="C544" s="17"/>
      <c r="D544" s="24" t="s">
        <v>673</v>
      </c>
      <c r="E544" s="18" t="s">
        <v>51</v>
      </c>
      <c r="F544" s="25"/>
      <c r="G544" s="29">
        <v>1</v>
      </c>
      <c r="H544" s="23" t="s">
        <v>53</v>
      </c>
      <c r="I544" s="22" t="s">
        <v>136</v>
      </c>
      <c r="J544" s="20">
        <f>VLOOKUP(D544,[1]Medicamentos!$D$10:$J$605,7,0)</f>
        <v>3069</v>
      </c>
      <c r="K544" s="20"/>
      <c r="L544" s="20">
        <f t="shared" si="18"/>
        <v>3069</v>
      </c>
      <c r="M544" s="20">
        <f t="shared" si="19"/>
        <v>3069</v>
      </c>
      <c r="N544" s="20"/>
      <c r="O544" s="20"/>
      <c r="P544" s="20"/>
      <c r="Q544" s="20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  <c r="AE544" s="21"/>
      <c r="AF544" s="21"/>
      <c r="AG544" s="21"/>
      <c r="AH544" s="21"/>
      <c r="AI544" s="21"/>
      <c r="AJ544" s="21"/>
      <c r="AK544" s="21"/>
      <c r="AL544" s="21"/>
      <c r="AM544" s="21"/>
      <c r="AN544" s="21"/>
    </row>
    <row r="545" spans="1:40" s="26" customFormat="1" ht="42" x14ac:dyDescent="0.25">
      <c r="A545" s="22">
        <v>536</v>
      </c>
      <c r="B545" s="17">
        <v>51191904</v>
      </c>
      <c r="C545" s="17"/>
      <c r="D545" s="24" t="s">
        <v>674</v>
      </c>
      <c r="E545" s="18" t="s">
        <v>51</v>
      </c>
      <c r="F545" s="25"/>
      <c r="G545" s="29">
        <v>1</v>
      </c>
      <c r="H545" s="23" t="s">
        <v>53</v>
      </c>
      <c r="I545" s="22" t="s">
        <v>136</v>
      </c>
      <c r="J545" s="20">
        <f>VLOOKUP(D545,[1]Medicamentos!$D$10:$J$605,7,0)</f>
        <v>74</v>
      </c>
      <c r="K545" s="20"/>
      <c r="L545" s="20">
        <f t="shared" si="18"/>
        <v>74</v>
      </c>
      <c r="M545" s="20">
        <f t="shared" si="19"/>
        <v>74</v>
      </c>
      <c r="N545" s="20"/>
      <c r="O545" s="20"/>
      <c r="P545" s="20"/>
      <c r="Q545" s="20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  <c r="AE545" s="21"/>
      <c r="AF545" s="21"/>
      <c r="AG545" s="21"/>
      <c r="AH545" s="21"/>
      <c r="AI545" s="21"/>
      <c r="AJ545" s="21"/>
      <c r="AK545" s="21"/>
      <c r="AL545" s="21"/>
      <c r="AM545" s="21"/>
      <c r="AN545" s="21"/>
    </row>
    <row r="546" spans="1:40" s="26" customFormat="1" ht="42" x14ac:dyDescent="0.25">
      <c r="A546" s="22">
        <v>537</v>
      </c>
      <c r="B546" s="17">
        <v>51131901</v>
      </c>
      <c r="C546" s="17"/>
      <c r="D546" s="24" t="s">
        <v>675</v>
      </c>
      <c r="E546" s="18" t="s">
        <v>51</v>
      </c>
      <c r="F546" s="25" t="s">
        <v>52</v>
      </c>
      <c r="G546" s="29">
        <v>1</v>
      </c>
      <c r="H546" s="23" t="s">
        <v>53</v>
      </c>
      <c r="I546" s="22" t="s">
        <v>136</v>
      </c>
      <c r="J546" s="20">
        <f>VLOOKUP(D546,[1]Medicamentos!$D$10:$J$605,7,0)</f>
        <v>684828</v>
      </c>
      <c r="K546" s="20"/>
      <c r="L546" s="20">
        <f t="shared" si="18"/>
        <v>684828</v>
      </c>
      <c r="M546" s="20">
        <f t="shared" si="19"/>
        <v>684828</v>
      </c>
      <c r="N546" s="20"/>
      <c r="O546" s="20"/>
      <c r="P546" s="20"/>
      <c r="Q546" s="20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  <c r="AE546" s="21"/>
      <c r="AF546" s="21"/>
      <c r="AG546" s="21"/>
      <c r="AH546" s="21"/>
      <c r="AI546" s="21"/>
      <c r="AJ546" s="21"/>
      <c r="AK546" s="21"/>
      <c r="AL546" s="21"/>
      <c r="AM546" s="21"/>
      <c r="AN546" s="21"/>
    </row>
    <row r="547" spans="1:40" s="26" customFormat="1" ht="42" x14ac:dyDescent="0.25">
      <c r="A547" s="22">
        <v>538</v>
      </c>
      <c r="B547" s="17">
        <v>51131901</v>
      </c>
      <c r="C547" s="17"/>
      <c r="D547" s="24" t="s">
        <v>676</v>
      </c>
      <c r="E547" s="18" t="s">
        <v>51</v>
      </c>
      <c r="F547" s="25" t="s">
        <v>52</v>
      </c>
      <c r="G547" s="29">
        <v>1</v>
      </c>
      <c r="H547" s="23" t="s">
        <v>53</v>
      </c>
      <c r="I547" s="22" t="s">
        <v>136</v>
      </c>
      <c r="J547" s="20">
        <f>VLOOKUP(D547,[1]Medicamentos!$D$10:$J$605,7,0)</f>
        <v>821793</v>
      </c>
      <c r="K547" s="20"/>
      <c r="L547" s="20">
        <f t="shared" si="18"/>
        <v>821793</v>
      </c>
      <c r="M547" s="20">
        <f t="shared" si="19"/>
        <v>821793</v>
      </c>
      <c r="N547" s="20"/>
      <c r="O547" s="20"/>
      <c r="P547" s="20"/>
      <c r="Q547" s="20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  <c r="AE547" s="21"/>
      <c r="AF547" s="21"/>
      <c r="AG547" s="21"/>
      <c r="AH547" s="21"/>
      <c r="AI547" s="21"/>
      <c r="AJ547" s="21"/>
      <c r="AK547" s="21"/>
      <c r="AL547" s="21"/>
      <c r="AM547" s="21"/>
      <c r="AN547" s="21"/>
    </row>
    <row r="548" spans="1:40" s="26" customFormat="1" ht="42" x14ac:dyDescent="0.25">
      <c r="A548" s="22">
        <v>539</v>
      </c>
      <c r="B548" s="17">
        <v>51201504</v>
      </c>
      <c r="C548" s="17"/>
      <c r="D548" s="24" t="s">
        <v>677</v>
      </c>
      <c r="E548" s="18" t="s">
        <v>51</v>
      </c>
      <c r="F548" s="25"/>
      <c r="G548" s="29">
        <v>1</v>
      </c>
      <c r="H548" s="23" t="s">
        <v>53</v>
      </c>
      <c r="I548" s="22" t="s">
        <v>136</v>
      </c>
      <c r="J548" s="20">
        <f>VLOOKUP(D548,[1]Medicamentos!$D$10:$J$605,7,0)</f>
        <v>72328</v>
      </c>
      <c r="K548" s="20"/>
      <c r="L548" s="20">
        <f t="shared" si="18"/>
        <v>72328</v>
      </c>
      <c r="M548" s="20">
        <f t="shared" si="19"/>
        <v>72328</v>
      </c>
      <c r="N548" s="20"/>
      <c r="O548" s="20"/>
      <c r="P548" s="20"/>
      <c r="Q548" s="20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  <c r="AE548" s="21"/>
      <c r="AF548" s="21"/>
      <c r="AG548" s="21"/>
      <c r="AH548" s="21"/>
      <c r="AI548" s="21"/>
      <c r="AJ548" s="21"/>
      <c r="AK548" s="21"/>
      <c r="AL548" s="21"/>
      <c r="AM548" s="21"/>
      <c r="AN548" s="21"/>
    </row>
    <row r="549" spans="1:40" s="26" customFormat="1" ht="42" x14ac:dyDescent="0.25">
      <c r="A549" s="22">
        <v>540</v>
      </c>
      <c r="B549" s="17">
        <v>511015</v>
      </c>
      <c r="C549" s="17"/>
      <c r="D549" s="24" t="s">
        <v>678</v>
      </c>
      <c r="E549" s="18" t="s">
        <v>51</v>
      </c>
      <c r="F549" s="25"/>
      <c r="G549" s="29">
        <v>1</v>
      </c>
      <c r="H549" s="23" t="s">
        <v>53</v>
      </c>
      <c r="I549" s="22" t="s">
        <v>136</v>
      </c>
      <c r="J549" s="20">
        <f>VLOOKUP(D549,[1]Medicamentos!$D$10:$J$605,7,0)</f>
        <v>479</v>
      </c>
      <c r="K549" s="20"/>
      <c r="L549" s="20">
        <f t="shared" si="18"/>
        <v>479</v>
      </c>
      <c r="M549" s="20">
        <f t="shared" si="19"/>
        <v>479</v>
      </c>
      <c r="N549" s="20"/>
      <c r="O549" s="20"/>
      <c r="P549" s="20"/>
      <c r="Q549" s="20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  <c r="AE549" s="21"/>
      <c r="AF549" s="21"/>
      <c r="AG549" s="21"/>
      <c r="AH549" s="21"/>
      <c r="AI549" s="21"/>
      <c r="AJ549" s="21"/>
      <c r="AK549" s="21"/>
      <c r="AL549" s="21"/>
      <c r="AM549" s="21"/>
      <c r="AN549" s="21"/>
    </row>
    <row r="550" spans="1:40" s="26" customFormat="1" ht="42" x14ac:dyDescent="0.25">
      <c r="A550" s="22">
        <v>541</v>
      </c>
      <c r="B550" s="17">
        <v>51111519</v>
      </c>
      <c r="C550" s="17"/>
      <c r="D550" s="24" t="s">
        <v>679</v>
      </c>
      <c r="E550" s="18" t="s">
        <v>51</v>
      </c>
      <c r="F550" s="25"/>
      <c r="G550" s="29">
        <v>1</v>
      </c>
      <c r="H550" s="23" t="s">
        <v>53</v>
      </c>
      <c r="I550" s="22" t="s">
        <v>136</v>
      </c>
      <c r="J550" s="20">
        <f>VLOOKUP(D550,[1]Medicamentos!$D$10:$J$605,7,0)</f>
        <v>545</v>
      </c>
      <c r="K550" s="20"/>
      <c r="L550" s="20">
        <f t="shared" si="18"/>
        <v>545</v>
      </c>
      <c r="M550" s="20">
        <f t="shared" si="19"/>
        <v>545</v>
      </c>
      <c r="N550" s="20"/>
      <c r="O550" s="20"/>
      <c r="P550" s="20"/>
      <c r="Q550" s="20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  <c r="AE550" s="21"/>
      <c r="AF550" s="21"/>
      <c r="AG550" s="21"/>
      <c r="AH550" s="21"/>
      <c r="AI550" s="21"/>
      <c r="AJ550" s="21"/>
      <c r="AK550" s="21"/>
      <c r="AL550" s="21"/>
      <c r="AM550" s="21"/>
      <c r="AN550" s="21"/>
    </row>
    <row r="551" spans="1:40" s="26" customFormat="1" ht="42" x14ac:dyDescent="0.25">
      <c r="A551" s="22">
        <v>542</v>
      </c>
      <c r="B551" s="17">
        <v>51111519</v>
      </c>
      <c r="C551" s="17"/>
      <c r="D551" s="24" t="s">
        <v>680</v>
      </c>
      <c r="E551" s="18" t="s">
        <v>229</v>
      </c>
      <c r="F551" s="25" t="s">
        <v>52</v>
      </c>
      <c r="G551" s="29">
        <v>1</v>
      </c>
      <c r="H551" s="23" t="s">
        <v>53</v>
      </c>
      <c r="I551" s="22" t="s">
        <v>136</v>
      </c>
      <c r="J551" s="20">
        <f>VLOOKUP(D551,[1]Medicamentos!$D$10:$J$605,7,0)</f>
        <v>560</v>
      </c>
      <c r="K551" s="20"/>
      <c r="L551" s="20">
        <f t="shared" si="18"/>
        <v>560</v>
      </c>
      <c r="M551" s="20">
        <f t="shared" si="19"/>
        <v>560</v>
      </c>
      <c r="N551" s="20"/>
      <c r="O551" s="20"/>
      <c r="P551" s="20"/>
      <c r="Q551" s="20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  <c r="AE551" s="21"/>
      <c r="AF551" s="21"/>
      <c r="AG551" s="21"/>
      <c r="AH551" s="21"/>
      <c r="AI551" s="21"/>
      <c r="AJ551" s="21"/>
      <c r="AK551" s="21"/>
      <c r="AL551" s="21"/>
      <c r="AM551" s="21"/>
      <c r="AN551" s="21"/>
    </row>
    <row r="552" spans="1:40" s="26" customFormat="1" ht="42" x14ac:dyDescent="0.25">
      <c r="A552" s="22">
        <v>543</v>
      </c>
      <c r="B552" s="17">
        <v>51131702</v>
      </c>
      <c r="C552" s="17"/>
      <c r="D552" s="24" t="s">
        <v>681</v>
      </c>
      <c r="E552" s="18" t="s">
        <v>51</v>
      </c>
      <c r="F552" s="25" t="s">
        <v>52</v>
      </c>
      <c r="G552" s="29">
        <v>1</v>
      </c>
      <c r="H552" s="23" t="s">
        <v>53</v>
      </c>
      <c r="I552" s="22" t="s">
        <v>136</v>
      </c>
      <c r="J552" s="20">
        <f>VLOOKUP(D552,[1]Medicamentos!$D$10:$J$605,7,0)</f>
        <v>94792</v>
      </c>
      <c r="K552" s="20"/>
      <c r="L552" s="20">
        <f t="shared" si="18"/>
        <v>94792</v>
      </c>
      <c r="M552" s="20">
        <f t="shared" si="19"/>
        <v>94792</v>
      </c>
      <c r="N552" s="20"/>
      <c r="O552" s="20"/>
      <c r="P552" s="20"/>
      <c r="Q552" s="20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  <c r="AE552" s="21"/>
      <c r="AF552" s="21"/>
      <c r="AG552" s="21"/>
      <c r="AH552" s="21"/>
      <c r="AI552" s="21"/>
      <c r="AJ552" s="21"/>
      <c r="AK552" s="21"/>
      <c r="AL552" s="21"/>
      <c r="AM552" s="21"/>
      <c r="AN552" s="21"/>
    </row>
    <row r="553" spans="1:40" s="26" customFormat="1" ht="42" x14ac:dyDescent="0.25">
      <c r="A553" s="22">
        <v>544</v>
      </c>
      <c r="B553" s="17">
        <v>51161505</v>
      </c>
      <c r="C553" s="17"/>
      <c r="D553" s="24" t="s">
        <v>682</v>
      </c>
      <c r="E553" s="18" t="s">
        <v>51</v>
      </c>
      <c r="F553" s="25" t="s">
        <v>52</v>
      </c>
      <c r="G553" s="29">
        <v>1</v>
      </c>
      <c r="H553" s="23" t="s">
        <v>53</v>
      </c>
      <c r="I553" s="22" t="s">
        <v>136</v>
      </c>
      <c r="J553" s="20">
        <f>VLOOKUP(D553,[1]Medicamentos!$D$10:$J$605,7,0)</f>
        <v>21407</v>
      </c>
      <c r="K553" s="20"/>
      <c r="L553" s="20">
        <f t="shared" si="18"/>
        <v>21407</v>
      </c>
      <c r="M553" s="20">
        <f t="shared" si="19"/>
        <v>21407</v>
      </c>
      <c r="N553" s="20"/>
      <c r="O553" s="20"/>
      <c r="P553" s="20"/>
      <c r="Q553" s="20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  <c r="AE553" s="21"/>
      <c r="AF553" s="21"/>
      <c r="AG553" s="21"/>
      <c r="AH553" s="21"/>
      <c r="AI553" s="21"/>
      <c r="AJ553" s="21"/>
      <c r="AK553" s="21"/>
      <c r="AL553" s="21"/>
      <c r="AM553" s="21"/>
      <c r="AN553" s="21"/>
    </row>
    <row r="554" spans="1:40" s="26" customFormat="1" ht="42" x14ac:dyDescent="0.25">
      <c r="A554" s="22">
        <v>545</v>
      </c>
      <c r="B554" s="17">
        <v>51161506</v>
      </c>
      <c r="C554" s="17"/>
      <c r="D554" s="24" t="s">
        <v>683</v>
      </c>
      <c r="E554" s="18" t="s">
        <v>51</v>
      </c>
      <c r="F554" s="25"/>
      <c r="G554" s="29">
        <v>1</v>
      </c>
      <c r="H554" s="23" t="s">
        <v>53</v>
      </c>
      <c r="I554" s="22" t="s">
        <v>136</v>
      </c>
      <c r="J554" s="20">
        <f>VLOOKUP(D554,[1]Medicamentos!$D$10:$J$605,7,0)</f>
        <v>517</v>
      </c>
      <c r="K554" s="20"/>
      <c r="L554" s="20">
        <f t="shared" si="18"/>
        <v>517</v>
      </c>
      <c r="M554" s="20">
        <f t="shared" si="19"/>
        <v>517</v>
      </c>
      <c r="N554" s="20"/>
      <c r="O554" s="20"/>
      <c r="P554" s="20"/>
      <c r="Q554" s="20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  <c r="AE554" s="21"/>
      <c r="AF554" s="21"/>
      <c r="AG554" s="21"/>
      <c r="AH554" s="21"/>
      <c r="AI554" s="21"/>
      <c r="AJ554" s="21"/>
      <c r="AK554" s="21"/>
      <c r="AL554" s="21"/>
      <c r="AM554" s="21"/>
      <c r="AN554" s="21"/>
    </row>
    <row r="555" spans="1:40" s="26" customFormat="1" ht="42" x14ac:dyDescent="0.25">
      <c r="A555" s="22">
        <v>546</v>
      </c>
      <c r="B555" s="17">
        <v>51182102</v>
      </c>
      <c r="C555" s="17"/>
      <c r="D555" s="24" t="s">
        <v>684</v>
      </c>
      <c r="E555" s="18" t="s">
        <v>51</v>
      </c>
      <c r="F555" s="25"/>
      <c r="G555" s="29">
        <v>1</v>
      </c>
      <c r="H555" s="23" t="s">
        <v>53</v>
      </c>
      <c r="I555" s="22" t="s">
        <v>136</v>
      </c>
      <c r="J555" s="20">
        <f>VLOOKUP(D555,[1]Medicamentos!$D$10:$J$605,7,0)</f>
        <v>7931</v>
      </c>
      <c r="K555" s="20"/>
      <c r="L555" s="20">
        <f t="shared" si="18"/>
        <v>7931</v>
      </c>
      <c r="M555" s="20">
        <f t="shared" si="19"/>
        <v>7931</v>
      </c>
      <c r="N555" s="20"/>
      <c r="O555" s="20"/>
      <c r="P555" s="20"/>
      <c r="Q555" s="20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  <c r="AE555" s="21"/>
      <c r="AF555" s="21"/>
      <c r="AG555" s="21"/>
      <c r="AH555" s="21"/>
      <c r="AI555" s="21"/>
      <c r="AJ555" s="21"/>
      <c r="AK555" s="21"/>
      <c r="AL555" s="21"/>
      <c r="AM555" s="21"/>
      <c r="AN555" s="21"/>
    </row>
    <row r="556" spans="1:40" s="26" customFormat="1" ht="42" x14ac:dyDescent="0.25">
      <c r="A556" s="22">
        <v>547</v>
      </c>
      <c r="B556" s="17">
        <v>51191909</v>
      </c>
      <c r="C556" s="17"/>
      <c r="D556" s="24" t="s">
        <v>685</v>
      </c>
      <c r="E556" s="18" t="s">
        <v>51</v>
      </c>
      <c r="F556" s="25"/>
      <c r="G556" s="29">
        <v>1</v>
      </c>
      <c r="H556" s="23" t="s">
        <v>53</v>
      </c>
      <c r="I556" s="22" t="s">
        <v>136</v>
      </c>
      <c r="J556" s="20">
        <f>VLOOKUP(D556,[1]Medicamentos!$D$10:$J$605,7,0)</f>
        <v>17241</v>
      </c>
      <c r="K556" s="20"/>
      <c r="L556" s="20">
        <f t="shared" si="18"/>
        <v>17241</v>
      </c>
      <c r="M556" s="20">
        <f t="shared" si="19"/>
        <v>17241</v>
      </c>
      <c r="N556" s="20"/>
      <c r="O556" s="20"/>
      <c r="P556" s="20"/>
      <c r="Q556" s="20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  <c r="AE556" s="21"/>
      <c r="AF556" s="21"/>
      <c r="AG556" s="21"/>
      <c r="AH556" s="21"/>
      <c r="AI556" s="21"/>
      <c r="AJ556" s="21"/>
      <c r="AK556" s="21"/>
      <c r="AL556" s="21"/>
      <c r="AM556" s="21"/>
      <c r="AN556" s="21"/>
    </row>
    <row r="557" spans="1:40" s="26" customFormat="1" ht="42" x14ac:dyDescent="0.25">
      <c r="A557" s="22">
        <v>548</v>
      </c>
      <c r="B557" s="17">
        <v>51191909</v>
      </c>
      <c r="C557" s="17"/>
      <c r="D557" s="24" t="s">
        <v>686</v>
      </c>
      <c r="E557" s="18" t="s">
        <v>51</v>
      </c>
      <c r="F557" s="25"/>
      <c r="G557" s="29">
        <v>1</v>
      </c>
      <c r="H557" s="23" t="s">
        <v>53</v>
      </c>
      <c r="I557" s="22" t="s">
        <v>136</v>
      </c>
      <c r="J557" s="20">
        <f>VLOOKUP(D557,[1]Medicamentos!$D$10:$J$605,7,0)</f>
        <v>7800</v>
      </c>
      <c r="K557" s="20"/>
      <c r="L557" s="20">
        <f t="shared" si="18"/>
        <v>7800</v>
      </c>
      <c r="M557" s="20">
        <f t="shared" si="19"/>
        <v>7800</v>
      </c>
      <c r="N557" s="20"/>
      <c r="O557" s="20"/>
      <c r="P557" s="20"/>
      <c r="Q557" s="20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  <c r="AE557" s="21"/>
      <c r="AF557" s="21"/>
      <c r="AG557" s="21"/>
      <c r="AH557" s="21"/>
      <c r="AI557" s="21"/>
      <c r="AJ557" s="21"/>
      <c r="AK557" s="21"/>
      <c r="AL557" s="21"/>
      <c r="AM557" s="21"/>
      <c r="AN557" s="21"/>
    </row>
    <row r="558" spans="1:40" s="26" customFormat="1" ht="42" x14ac:dyDescent="0.25">
      <c r="A558" s="22">
        <v>549</v>
      </c>
      <c r="B558" s="17">
        <v>511015</v>
      </c>
      <c r="C558" s="17"/>
      <c r="D558" s="24" t="s">
        <v>687</v>
      </c>
      <c r="E558" s="18" t="s">
        <v>51</v>
      </c>
      <c r="F558" s="25"/>
      <c r="G558" s="29">
        <v>1</v>
      </c>
      <c r="H558" s="23" t="s">
        <v>53</v>
      </c>
      <c r="I558" s="22" t="s">
        <v>136</v>
      </c>
      <c r="J558" s="20">
        <f>VLOOKUP(D558,[1]Medicamentos!$D$10:$J$605,7,0)</f>
        <v>164</v>
      </c>
      <c r="K558" s="20"/>
      <c r="L558" s="20">
        <f t="shared" si="18"/>
        <v>164</v>
      </c>
      <c r="M558" s="20">
        <f t="shared" si="19"/>
        <v>164</v>
      </c>
      <c r="N558" s="20"/>
      <c r="O558" s="20"/>
      <c r="P558" s="20"/>
      <c r="Q558" s="20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  <c r="AE558" s="21"/>
      <c r="AF558" s="21"/>
      <c r="AG558" s="21"/>
      <c r="AH558" s="21"/>
      <c r="AI558" s="21"/>
      <c r="AJ558" s="21"/>
      <c r="AK558" s="21"/>
      <c r="AL558" s="21"/>
      <c r="AM558" s="21"/>
      <c r="AN558" s="21"/>
    </row>
    <row r="559" spans="1:40" s="26" customFormat="1" ht="42" x14ac:dyDescent="0.25">
      <c r="A559" s="22">
        <v>550</v>
      </c>
      <c r="B559" s="17">
        <v>51151805</v>
      </c>
      <c r="C559" s="17"/>
      <c r="D559" s="24" t="s">
        <v>688</v>
      </c>
      <c r="E559" s="18" t="s">
        <v>51</v>
      </c>
      <c r="F559" s="25" t="s">
        <v>52</v>
      </c>
      <c r="G559" s="29">
        <v>1</v>
      </c>
      <c r="H559" s="23" t="s">
        <v>53</v>
      </c>
      <c r="I559" s="22" t="s">
        <v>136</v>
      </c>
      <c r="J559" s="20">
        <f>VLOOKUP(D559,[1]Medicamentos!$D$10:$J$605,7,0)</f>
        <v>2153</v>
      </c>
      <c r="K559" s="20"/>
      <c r="L559" s="20">
        <f t="shared" si="18"/>
        <v>2153</v>
      </c>
      <c r="M559" s="20">
        <f t="shared" si="19"/>
        <v>2153</v>
      </c>
      <c r="N559" s="20"/>
      <c r="O559" s="20"/>
      <c r="P559" s="20"/>
      <c r="Q559" s="20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  <c r="AE559" s="21"/>
      <c r="AF559" s="21"/>
      <c r="AG559" s="21"/>
      <c r="AH559" s="21"/>
      <c r="AI559" s="21"/>
      <c r="AJ559" s="21"/>
      <c r="AK559" s="21"/>
      <c r="AL559" s="21"/>
      <c r="AM559" s="21"/>
      <c r="AN559" s="21"/>
    </row>
    <row r="560" spans="1:40" s="26" customFormat="1" ht="42" x14ac:dyDescent="0.25">
      <c r="A560" s="22">
        <v>551</v>
      </c>
      <c r="B560" s="17">
        <v>51101617</v>
      </c>
      <c r="C560" s="17"/>
      <c r="D560" s="24" t="s">
        <v>689</v>
      </c>
      <c r="E560" s="18" t="s">
        <v>51</v>
      </c>
      <c r="F560" s="25" t="s">
        <v>52</v>
      </c>
      <c r="G560" s="29">
        <v>1</v>
      </c>
      <c r="H560" s="23" t="s">
        <v>53</v>
      </c>
      <c r="I560" s="22" t="s">
        <v>136</v>
      </c>
      <c r="J560" s="20">
        <f>VLOOKUP(D560,[1]Medicamentos!$D$10:$J$605,7,0)</f>
        <v>169161</v>
      </c>
      <c r="K560" s="20"/>
      <c r="L560" s="20">
        <f t="shared" si="18"/>
        <v>169161</v>
      </c>
      <c r="M560" s="20">
        <f t="shared" si="19"/>
        <v>169161</v>
      </c>
      <c r="N560" s="20"/>
      <c r="O560" s="20"/>
      <c r="P560" s="20"/>
      <c r="Q560" s="20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  <c r="AE560" s="21"/>
      <c r="AF560" s="21"/>
      <c r="AG560" s="21"/>
      <c r="AH560" s="21"/>
      <c r="AI560" s="21"/>
      <c r="AJ560" s="21"/>
      <c r="AK560" s="21"/>
      <c r="AL560" s="21"/>
      <c r="AM560" s="21"/>
      <c r="AN560" s="21"/>
    </row>
    <row r="561" spans="1:40" s="26" customFormat="1" ht="42" x14ac:dyDescent="0.25">
      <c r="A561" s="22">
        <v>552</v>
      </c>
      <c r="B561" s="17">
        <v>51142921</v>
      </c>
      <c r="C561" s="17"/>
      <c r="D561" s="24" t="s">
        <v>690</v>
      </c>
      <c r="E561" s="18" t="s">
        <v>51</v>
      </c>
      <c r="F561" s="25" t="s">
        <v>52</v>
      </c>
      <c r="G561" s="29">
        <v>1</v>
      </c>
      <c r="H561" s="23" t="s">
        <v>53</v>
      </c>
      <c r="I561" s="22" t="s">
        <v>136</v>
      </c>
      <c r="J561" s="20">
        <f>VLOOKUP(D561,[1]Medicamentos!$D$10:$J$605,7,0)</f>
        <v>3512</v>
      </c>
      <c r="K561" s="20"/>
      <c r="L561" s="20">
        <f t="shared" si="18"/>
        <v>3512</v>
      </c>
      <c r="M561" s="20">
        <f t="shared" si="19"/>
        <v>3512</v>
      </c>
      <c r="N561" s="20"/>
      <c r="O561" s="20"/>
      <c r="P561" s="20"/>
      <c r="Q561" s="20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  <c r="AE561" s="21"/>
      <c r="AF561" s="21"/>
      <c r="AG561" s="21"/>
      <c r="AH561" s="21"/>
      <c r="AI561" s="21"/>
      <c r="AJ561" s="21"/>
      <c r="AK561" s="21"/>
      <c r="AL561" s="21"/>
      <c r="AM561" s="21"/>
      <c r="AN561" s="21"/>
    </row>
    <row r="562" spans="1:40" s="26" customFormat="1" ht="42" x14ac:dyDescent="0.25">
      <c r="A562" s="22">
        <v>553</v>
      </c>
      <c r="B562" s="17">
        <v>51121775</v>
      </c>
      <c r="C562" s="17"/>
      <c r="D562" s="24" t="s">
        <v>691</v>
      </c>
      <c r="E562" s="18" t="s">
        <v>51</v>
      </c>
      <c r="F562" s="25"/>
      <c r="G562" s="29">
        <v>1</v>
      </c>
      <c r="H562" s="23" t="s">
        <v>53</v>
      </c>
      <c r="I562" s="22" t="s">
        <v>136</v>
      </c>
      <c r="J562" s="20">
        <f>VLOOKUP(D562,[1]Medicamentos!$D$10:$J$605,7,0)</f>
        <v>200</v>
      </c>
      <c r="K562" s="20"/>
      <c r="L562" s="20">
        <f t="shared" si="18"/>
        <v>200</v>
      </c>
      <c r="M562" s="20">
        <f t="shared" si="19"/>
        <v>200</v>
      </c>
      <c r="N562" s="20"/>
      <c r="O562" s="20"/>
      <c r="P562" s="20"/>
      <c r="Q562" s="20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  <c r="AE562" s="21"/>
      <c r="AF562" s="21"/>
      <c r="AG562" s="21"/>
      <c r="AH562" s="21"/>
      <c r="AI562" s="21"/>
      <c r="AJ562" s="21"/>
      <c r="AK562" s="21"/>
      <c r="AL562" s="21"/>
      <c r="AM562" s="21"/>
      <c r="AN562" s="21"/>
    </row>
    <row r="563" spans="1:40" s="26" customFormat="1" ht="42" x14ac:dyDescent="0.25">
      <c r="A563" s="22">
        <v>554</v>
      </c>
      <c r="B563" s="17">
        <v>512411</v>
      </c>
      <c r="C563" s="17"/>
      <c r="D563" s="24" t="s">
        <v>692</v>
      </c>
      <c r="E563" s="18" t="s">
        <v>51</v>
      </c>
      <c r="F563" s="25"/>
      <c r="G563" s="29">
        <v>1</v>
      </c>
      <c r="H563" s="23" t="s">
        <v>53</v>
      </c>
      <c r="I563" s="22" t="s">
        <v>136</v>
      </c>
      <c r="J563" s="20">
        <f>VLOOKUP(D563,[1]Medicamentos!$D$10:$J$605,7,0)</f>
        <v>23387</v>
      </c>
      <c r="K563" s="20"/>
      <c r="L563" s="20">
        <f t="shared" si="18"/>
        <v>23387</v>
      </c>
      <c r="M563" s="20">
        <f t="shared" si="19"/>
        <v>23387</v>
      </c>
      <c r="N563" s="20"/>
      <c r="O563" s="20"/>
      <c r="P563" s="20"/>
      <c r="Q563" s="20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  <c r="AE563" s="21"/>
      <c r="AF563" s="21"/>
      <c r="AG563" s="21"/>
      <c r="AH563" s="21"/>
      <c r="AI563" s="21"/>
      <c r="AJ563" s="21"/>
      <c r="AK563" s="21"/>
      <c r="AL563" s="21"/>
      <c r="AM563" s="21"/>
      <c r="AN563" s="21"/>
    </row>
    <row r="564" spans="1:40" s="26" customFormat="1" ht="42" x14ac:dyDescent="0.25">
      <c r="A564" s="22">
        <v>555</v>
      </c>
      <c r="B564" s="17">
        <v>512411</v>
      </c>
      <c r="C564" s="17"/>
      <c r="D564" s="24" t="s">
        <v>693</v>
      </c>
      <c r="E564" s="18" t="s">
        <v>51</v>
      </c>
      <c r="F564" s="25"/>
      <c r="G564" s="29">
        <v>1</v>
      </c>
      <c r="H564" s="23" t="s">
        <v>53</v>
      </c>
      <c r="I564" s="22" t="s">
        <v>136</v>
      </c>
      <c r="J564" s="20">
        <f>VLOOKUP(D564,[1]Medicamentos!$D$10:$J$605,7,0)</f>
        <v>12152</v>
      </c>
      <c r="K564" s="20"/>
      <c r="L564" s="20">
        <f t="shared" si="18"/>
        <v>12152</v>
      </c>
      <c r="M564" s="20">
        <f t="shared" si="19"/>
        <v>12152</v>
      </c>
      <c r="N564" s="20"/>
      <c r="O564" s="20"/>
      <c r="P564" s="20"/>
      <c r="Q564" s="20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  <c r="AE564" s="21"/>
      <c r="AF564" s="21"/>
      <c r="AG564" s="21"/>
      <c r="AH564" s="21"/>
      <c r="AI564" s="21"/>
      <c r="AJ564" s="21"/>
      <c r="AK564" s="21"/>
      <c r="AL564" s="21"/>
      <c r="AM564" s="21"/>
      <c r="AN564" s="21"/>
    </row>
    <row r="565" spans="1:40" s="26" customFormat="1" ht="42" x14ac:dyDescent="0.25">
      <c r="A565" s="22">
        <v>556</v>
      </c>
      <c r="B565" s="17">
        <v>51141528</v>
      </c>
      <c r="C565" s="17"/>
      <c r="D565" s="24" t="s">
        <v>694</v>
      </c>
      <c r="E565" s="18" t="s">
        <v>51</v>
      </c>
      <c r="F565" s="25"/>
      <c r="G565" s="29">
        <v>1</v>
      </c>
      <c r="H565" s="23" t="s">
        <v>53</v>
      </c>
      <c r="I565" s="22" t="s">
        <v>136</v>
      </c>
      <c r="J565" s="20">
        <f>VLOOKUP(D565,[1]Medicamentos!$D$10:$J$605,7,0)</f>
        <v>12697</v>
      </c>
      <c r="K565" s="20"/>
      <c r="L565" s="20">
        <f t="shared" si="18"/>
        <v>12697</v>
      </c>
      <c r="M565" s="20">
        <f t="shared" si="19"/>
        <v>12697</v>
      </c>
      <c r="N565" s="20"/>
      <c r="O565" s="20"/>
      <c r="P565" s="20"/>
      <c r="Q565" s="20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  <c r="AE565" s="21"/>
      <c r="AF565" s="21"/>
      <c r="AG565" s="21"/>
      <c r="AH565" s="21"/>
      <c r="AI565" s="21"/>
      <c r="AJ565" s="21"/>
      <c r="AK565" s="21"/>
      <c r="AL565" s="21"/>
      <c r="AM565" s="21"/>
      <c r="AN565" s="21"/>
    </row>
    <row r="566" spans="1:40" s="26" customFormat="1" ht="42" x14ac:dyDescent="0.25">
      <c r="A566" s="22">
        <v>557</v>
      </c>
      <c r="B566" s="17">
        <v>51152005</v>
      </c>
      <c r="C566" s="17"/>
      <c r="D566" s="24" t="s">
        <v>695</v>
      </c>
      <c r="E566" s="18" t="s">
        <v>51</v>
      </c>
      <c r="F566" s="25" t="s">
        <v>52</v>
      </c>
      <c r="G566" s="29">
        <v>1</v>
      </c>
      <c r="H566" s="23" t="s">
        <v>53</v>
      </c>
      <c r="I566" s="22" t="s">
        <v>136</v>
      </c>
      <c r="J566" s="20">
        <f>VLOOKUP(D566,[1]Medicamentos!$D$10:$J$605,7,0)</f>
        <v>491</v>
      </c>
      <c r="K566" s="20"/>
      <c r="L566" s="20">
        <f t="shared" si="18"/>
        <v>491</v>
      </c>
      <c r="M566" s="20">
        <f t="shared" si="19"/>
        <v>491</v>
      </c>
      <c r="N566" s="20"/>
      <c r="O566" s="20"/>
      <c r="P566" s="20"/>
      <c r="Q566" s="20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  <c r="AE566" s="21"/>
      <c r="AF566" s="21"/>
      <c r="AG566" s="21"/>
      <c r="AH566" s="21"/>
      <c r="AI566" s="21"/>
      <c r="AJ566" s="21"/>
      <c r="AK566" s="21"/>
      <c r="AL566" s="21"/>
      <c r="AM566" s="21"/>
      <c r="AN566" s="21"/>
    </row>
    <row r="567" spans="1:40" s="26" customFormat="1" ht="42" x14ac:dyDescent="0.25">
      <c r="A567" s="22">
        <v>558</v>
      </c>
      <c r="B567" s="17">
        <v>51201621</v>
      </c>
      <c r="C567" s="17"/>
      <c r="D567" s="24" t="s">
        <v>696</v>
      </c>
      <c r="E567" s="18" t="s">
        <v>51</v>
      </c>
      <c r="F567" s="25" t="s">
        <v>52</v>
      </c>
      <c r="G567" s="29">
        <v>1</v>
      </c>
      <c r="H567" s="23" t="s">
        <v>53</v>
      </c>
      <c r="I567" s="22" t="s">
        <v>136</v>
      </c>
      <c r="J567" s="20">
        <f>VLOOKUP(D567,[1]Medicamentos!$D$10:$J$605,7,0)</f>
        <v>983</v>
      </c>
      <c r="K567" s="20"/>
      <c r="L567" s="20">
        <f t="shared" si="18"/>
        <v>983</v>
      </c>
      <c r="M567" s="20">
        <f t="shared" si="19"/>
        <v>983</v>
      </c>
      <c r="N567" s="20"/>
      <c r="O567" s="20"/>
      <c r="P567" s="20"/>
      <c r="Q567" s="20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  <c r="AE567" s="21"/>
      <c r="AF567" s="21"/>
      <c r="AG567" s="21"/>
      <c r="AH567" s="21"/>
      <c r="AI567" s="21"/>
      <c r="AJ567" s="21"/>
      <c r="AK567" s="21"/>
      <c r="AL567" s="21"/>
      <c r="AM567" s="21"/>
      <c r="AN567" s="21"/>
    </row>
    <row r="568" spans="1:40" s="26" customFormat="1" ht="42" x14ac:dyDescent="0.25">
      <c r="A568" s="22">
        <v>559</v>
      </c>
      <c r="B568" s="17">
        <v>51201621</v>
      </c>
      <c r="C568" s="17"/>
      <c r="D568" s="24" t="s">
        <v>697</v>
      </c>
      <c r="E568" s="18" t="s">
        <v>51</v>
      </c>
      <c r="F568" s="25" t="s">
        <v>52</v>
      </c>
      <c r="G568" s="29">
        <v>1</v>
      </c>
      <c r="H568" s="23" t="s">
        <v>53</v>
      </c>
      <c r="I568" s="22" t="s">
        <v>136</v>
      </c>
      <c r="J568" s="20">
        <f>VLOOKUP(D568,[1]Medicamentos!$D$10:$J$605,7,0)</f>
        <v>731673</v>
      </c>
      <c r="K568" s="20"/>
      <c r="L568" s="20">
        <f t="shared" si="18"/>
        <v>731673</v>
      </c>
      <c r="M568" s="20">
        <f t="shared" si="19"/>
        <v>731673</v>
      </c>
      <c r="N568" s="20"/>
      <c r="O568" s="20"/>
      <c r="P568" s="20"/>
      <c r="Q568" s="20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  <c r="AE568" s="21"/>
      <c r="AF568" s="21"/>
      <c r="AG568" s="21"/>
      <c r="AH568" s="21"/>
      <c r="AI568" s="21"/>
      <c r="AJ568" s="21"/>
      <c r="AK568" s="21"/>
      <c r="AL568" s="21"/>
      <c r="AM568" s="21"/>
      <c r="AN568" s="21"/>
    </row>
    <row r="569" spans="1:40" s="26" customFormat="1" ht="42" x14ac:dyDescent="0.25">
      <c r="A569" s="22">
        <v>560</v>
      </c>
      <c r="B569" s="17">
        <v>51131811</v>
      </c>
      <c r="C569" s="17"/>
      <c r="D569" s="24" t="s">
        <v>698</v>
      </c>
      <c r="E569" s="18" t="s">
        <v>51</v>
      </c>
      <c r="F569" s="25"/>
      <c r="G569" s="29">
        <v>1</v>
      </c>
      <c r="H569" s="23" t="s">
        <v>53</v>
      </c>
      <c r="I569" s="22" t="s">
        <v>136</v>
      </c>
      <c r="J569" s="20">
        <f>VLOOKUP(D569,[1]Medicamentos!$D$10:$J$605,7,0)</f>
        <v>15962</v>
      </c>
      <c r="K569" s="20"/>
      <c r="L569" s="20">
        <f t="shared" si="18"/>
        <v>15962</v>
      </c>
      <c r="M569" s="20">
        <f t="shared" si="19"/>
        <v>15962</v>
      </c>
      <c r="N569" s="20"/>
      <c r="O569" s="20"/>
      <c r="P569" s="20"/>
      <c r="Q569" s="20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  <c r="AE569" s="21"/>
      <c r="AF569" s="21"/>
      <c r="AG569" s="21"/>
      <c r="AH569" s="21"/>
      <c r="AI569" s="21"/>
      <c r="AJ569" s="21"/>
      <c r="AK569" s="21"/>
      <c r="AL569" s="21"/>
      <c r="AM569" s="21"/>
      <c r="AN569" s="21"/>
    </row>
    <row r="570" spans="1:40" s="26" customFormat="1" ht="42" x14ac:dyDescent="0.25">
      <c r="A570" s="22">
        <v>561</v>
      </c>
      <c r="B570" s="17">
        <v>51131811</v>
      </c>
      <c r="C570" s="17"/>
      <c r="D570" s="24" t="s">
        <v>699</v>
      </c>
      <c r="E570" s="18" t="s">
        <v>51</v>
      </c>
      <c r="F570" s="25"/>
      <c r="G570" s="29">
        <v>1</v>
      </c>
      <c r="H570" s="23" t="s">
        <v>53</v>
      </c>
      <c r="I570" s="22" t="s">
        <v>136</v>
      </c>
      <c r="J570" s="20">
        <f>VLOOKUP(D570,[1]Medicamentos!$D$10:$J$605,7,0)</f>
        <v>781</v>
      </c>
      <c r="K570" s="20"/>
      <c r="L570" s="20">
        <f t="shared" si="18"/>
        <v>781</v>
      </c>
      <c r="M570" s="20">
        <f t="shared" si="19"/>
        <v>781</v>
      </c>
      <c r="N570" s="20"/>
      <c r="O570" s="20"/>
      <c r="P570" s="20"/>
      <c r="Q570" s="20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  <c r="AE570" s="21"/>
      <c r="AF570" s="21"/>
      <c r="AG570" s="21"/>
      <c r="AH570" s="21"/>
      <c r="AI570" s="21"/>
      <c r="AJ570" s="21"/>
      <c r="AK570" s="21"/>
      <c r="AL570" s="21"/>
      <c r="AM570" s="21"/>
      <c r="AN570" s="21"/>
    </row>
    <row r="571" spans="1:40" s="26" customFormat="1" ht="42" x14ac:dyDescent="0.25">
      <c r="A571" s="22">
        <v>562</v>
      </c>
      <c r="B571" s="17">
        <v>51111717</v>
      </c>
      <c r="C571" s="17"/>
      <c r="D571" s="24" t="s">
        <v>700</v>
      </c>
      <c r="E571" s="18" t="s">
        <v>51</v>
      </c>
      <c r="F571" s="25"/>
      <c r="G571" s="29">
        <v>1</v>
      </c>
      <c r="H571" s="23" t="s">
        <v>53</v>
      </c>
      <c r="I571" s="22" t="s">
        <v>136</v>
      </c>
      <c r="J571" s="20">
        <f>VLOOKUP(D571,[1]Medicamentos!$D$10:$J$605,7,0)</f>
        <v>1360</v>
      </c>
      <c r="K571" s="20"/>
      <c r="L571" s="20">
        <f t="shared" si="18"/>
        <v>1360</v>
      </c>
      <c r="M571" s="20">
        <f t="shared" si="19"/>
        <v>1360</v>
      </c>
      <c r="N571" s="20"/>
      <c r="O571" s="20"/>
      <c r="P571" s="20"/>
      <c r="Q571" s="20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  <c r="AE571" s="21"/>
      <c r="AF571" s="21"/>
      <c r="AG571" s="21"/>
      <c r="AH571" s="21"/>
      <c r="AI571" s="21"/>
      <c r="AJ571" s="21"/>
      <c r="AK571" s="21"/>
      <c r="AL571" s="21"/>
      <c r="AM571" s="21"/>
      <c r="AN571" s="21"/>
    </row>
    <row r="572" spans="1:40" s="26" customFormat="1" ht="42" x14ac:dyDescent="0.25">
      <c r="A572" s="22">
        <v>563</v>
      </c>
      <c r="B572" s="17">
        <v>51111717</v>
      </c>
      <c r="C572" s="17"/>
      <c r="D572" s="24" t="s">
        <v>701</v>
      </c>
      <c r="E572" s="18" t="s">
        <v>51</v>
      </c>
      <c r="F572" s="25"/>
      <c r="G572" s="29">
        <v>1</v>
      </c>
      <c r="H572" s="23" t="s">
        <v>53</v>
      </c>
      <c r="I572" s="22" t="s">
        <v>136</v>
      </c>
      <c r="J572" s="20">
        <f>VLOOKUP(D572,[1]Medicamentos!$D$10:$J$605,7,0)</f>
        <v>9069</v>
      </c>
      <c r="K572" s="20"/>
      <c r="L572" s="20">
        <f t="shared" si="18"/>
        <v>9069</v>
      </c>
      <c r="M572" s="20">
        <f t="shared" si="19"/>
        <v>9069</v>
      </c>
      <c r="N572" s="20"/>
      <c r="O572" s="20"/>
      <c r="P572" s="20"/>
      <c r="Q572" s="20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  <c r="AE572" s="21"/>
      <c r="AF572" s="21"/>
      <c r="AG572" s="21"/>
      <c r="AH572" s="21"/>
      <c r="AI572" s="21"/>
      <c r="AJ572" s="21"/>
      <c r="AK572" s="21"/>
      <c r="AL572" s="21"/>
      <c r="AM572" s="21"/>
      <c r="AN572" s="21"/>
    </row>
    <row r="573" spans="1:40" s="26" customFormat="1" ht="42" x14ac:dyDescent="0.25">
      <c r="A573" s="22">
        <v>564</v>
      </c>
      <c r="B573" s="17">
        <v>51111717</v>
      </c>
      <c r="C573" s="17"/>
      <c r="D573" s="24" t="s">
        <v>702</v>
      </c>
      <c r="E573" s="18" t="s">
        <v>51</v>
      </c>
      <c r="F573" s="25" t="s">
        <v>52</v>
      </c>
      <c r="G573" s="29">
        <v>1</v>
      </c>
      <c r="H573" s="23" t="s">
        <v>53</v>
      </c>
      <c r="I573" s="22" t="s">
        <v>136</v>
      </c>
      <c r="J573" s="20">
        <f>VLOOKUP(D573,[1]Medicamentos!$D$10:$J$605,7,0)</f>
        <v>4655172</v>
      </c>
      <c r="K573" s="20"/>
      <c r="L573" s="20">
        <f t="shared" si="18"/>
        <v>4655172</v>
      </c>
      <c r="M573" s="20">
        <f t="shared" si="19"/>
        <v>4655172</v>
      </c>
      <c r="N573" s="20"/>
      <c r="O573" s="20"/>
      <c r="P573" s="20"/>
      <c r="Q573" s="20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  <c r="AE573" s="21"/>
      <c r="AF573" s="21"/>
      <c r="AG573" s="21"/>
      <c r="AH573" s="21"/>
      <c r="AI573" s="21"/>
      <c r="AJ573" s="21"/>
      <c r="AK573" s="21"/>
      <c r="AL573" s="21"/>
      <c r="AM573" s="21"/>
      <c r="AN573" s="21"/>
    </row>
    <row r="574" spans="1:40" s="26" customFormat="1" ht="42" x14ac:dyDescent="0.25">
      <c r="A574" s="22">
        <v>565</v>
      </c>
      <c r="B574" s="17">
        <v>51111717</v>
      </c>
      <c r="C574" s="17"/>
      <c r="D574" s="24" t="s">
        <v>703</v>
      </c>
      <c r="E574" s="18" t="s">
        <v>51</v>
      </c>
      <c r="F574" s="25" t="s">
        <v>52</v>
      </c>
      <c r="G574" s="29">
        <v>1</v>
      </c>
      <c r="H574" s="23" t="s">
        <v>53</v>
      </c>
      <c r="I574" s="22" t="s">
        <v>136</v>
      </c>
      <c r="J574" s="20">
        <f>VLOOKUP(D574,[1]Medicamentos!$D$10:$J$605,7,0)</f>
        <v>6338172</v>
      </c>
      <c r="K574" s="20"/>
      <c r="L574" s="20">
        <f t="shared" si="18"/>
        <v>6338172</v>
      </c>
      <c r="M574" s="20">
        <f t="shared" si="19"/>
        <v>6338172</v>
      </c>
      <c r="N574" s="20"/>
      <c r="O574" s="20"/>
      <c r="P574" s="20"/>
      <c r="Q574" s="20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  <c r="AE574" s="21"/>
      <c r="AF574" s="21"/>
      <c r="AG574" s="21"/>
      <c r="AH574" s="21"/>
      <c r="AI574" s="21"/>
      <c r="AJ574" s="21"/>
      <c r="AK574" s="21"/>
      <c r="AL574" s="21"/>
      <c r="AM574" s="21"/>
      <c r="AN574" s="21"/>
    </row>
    <row r="575" spans="1:40" s="26" customFormat="1" ht="42" x14ac:dyDescent="0.25">
      <c r="A575" s="22">
        <v>566</v>
      </c>
      <c r="B575" s="17">
        <v>51241220</v>
      </c>
      <c r="C575" s="17"/>
      <c r="D575" s="24" t="s">
        <v>704</v>
      </c>
      <c r="E575" s="18" t="s">
        <v>51</v>
      </c>
      <c r="F575" s="25"/>
      <c r="G575" s="29">
        <v>1</v>
      </c>
      <c r="H575" s="23" t="s">
        <v>53</v>
      </c>
      <c r="I575" s="22" t="s">
        <v>136</v>
      </c>
      <c r="J575" s="20">
        <f>VLOOKUP(D575,[1]Medicamentos!$D$10:$J$605,7,0)</f>
        <v>133</v>
      </c>
      <c r="K575" s="20"/>
      <c r="L575" s="20">
        <f t="shared" si="18"/>
        <v>133</v>
      </c>
      <c r="M575" s="20">
        <f t="shared" si="19"/>
        <v>133</v>
      </c>
      <c r="N575" s="20"/>
      <c r="O575" s="20"/>
      <c r="P575" s="20"/>
      <c r="Q575" s="20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  <c r="AE575" s="21"/>
      <c r="AF575" s="21"/>
      <c r="AG575" s="21"/>
      <c r="AH575" s="21"/>
      <c r="AI575" s="21"/>
      <c r="AJ575" s="21"/>
      <c r="AK575" s="21"/>
      <c r="AL575" s="21"/>
      <c r="AM575" s="21"/>
      <c r="AN575" s="21"/>
    </row>
    <row r="576" spans="1:40" s="26" customFormat="1" ht="42" x14ac:dyDescent="0.25">
      <c r="A576" s="22">
        <v>567</v>
      </c>
      <c r="B576" s="17">
        <v>51121611</v>
      </c>
      <c r="C576" s="17"/>
      <c r="D576" s="24" t="s">
        <v>705</v>
      </c>
      <c r="E576" s="18" t="s">
        <v>51</v>
      </c>
      <c r="F576" s="25" t="s">
        <v>52</v>
      </c>
      <c r="G576" s="29">
        <v>1</v>
      </c>
      <c r="H576" s="23" t="s">
        <v>53</v>
      </c>
      <c r="I576" s="22" t="s">
        <v>136</v>
      </c>
      <c r="J576" s="20">
        <f>VLOOKUP(D576,[1]Medicamentos!$D$10:$J$605,7,0)</f>
        <v>9164</v>
      </c>
      <c r="K576" s="20"/>
      <c r="L576" s="20">
        <f t="shared" si="18"/>
        <v>9164</v>
      </c>
      <c r="M576" s="20">
        <f t="shared" si="19"/>
        <v>9164</v>
      </c>
      <c r="N576" s="20"/>
      <c r="O576" s="20"/>
      <c r="P576" s="20"/>
      <c r="Q576" s="20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  <c r="AE576" s="21"/>
      <c r="AF576" s="21"/>
      <c r="AG576" s="21"/>
      <c r="AH576" s="21"/>
      <c r="AI576" s="21"/>
      <c r="AJ576" s="21"/>
      <c r="AK576" s="21"/>
      <c r="AL576" s="21"/>
      <c r="AM576" s="21"/>
      <c r="AN576" s="21"/>
    </row>
    <row r="577" spans="1:40" s="26" customFormat="1" ht="42" x14ac:dyDescent="0.25">
      <c r="A577" s="22">
        <v>568</v>
      </c>
      <c r="B577" s="17">
        <v>51121611</v>
      </c>
      <c r="C577" s="17"/>
      <c r="D577" s="24" t="s">
        <v>706</v>
      </c>
      <c r="E577" s="18" t="s">
        <v>51</v>
      </c>
      <c r="F577" s="25"/>
      <c r="G577" s="29">
        <v>1</v>
      </c>
      <c r="H577" s="23" t="s">
        <v>53</v>
      </c>
      <c r="I577" s="22" t="s">
        <v>136</v>
      </c>
      <c r="J577" s="20">
        <f>VLOOKUP(D577,[1]Medicamentos!$D$10:$J$605,7,0)</f>
        <v>25429</v>
      </c>
      <c r="K577" s="20"/>
      <c r="L577" s="20">
        <f t="shared" si="18"/>
        <v>25429</v>
      </c>
      <c r="M577" s="20">
        <f t="shared" si="19"/>
        <v>25429</v>
      </c>
      <c r="N577" s="20"/>
      <c r="O577" s="20"/>
      <c r="P577" s="20"/>
      <c r="Q577" s="20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  <c r="AE577" s="21"/>
      <c r="AF577" s="21"/>
      <c r="AG577" s="21"/>
      <c r="AH577" s="21"/>
      <c r="AI577" s="21"/>
      <c r="AJ577" s="21"/>
      <c r="AK577" s="21"/>
      <c r="AL577" s="21"/>
      <c r="AM577" s="21"/>
      <c r="AN577" s="21"/>
    </row>
    <row r="578" spans="1:40" s="26" customFormat="1" ht="42" x14ac:dyDescent="0.25">
      <c r="A578" s="22">
        <v>569</v>
      </c>
      <c r="B578" s="17">
        <v>51101530</v>
      </c>
      <c r="C578" s="17"/>
      <c r="D578" s="24" t="s">
        <v>707</v>
      </c>
      <c r="E578" s="18" t="s">
        <v>51</v>
      </c>
      <c r="F578" s="25" t="s">
        <v>52</v>
      </c>
      <c r="G578" s="29">
        <v>1</v>
      </c>
      <c r="H578" s="23" t="s">
        <v>53</v>
      </c>
      <c r="I578" s="22" t="s">
        <v>136</v>
      </c>
      <c r="J578" s="20">
        <f>VLOOKUP(D578,[1]Medicamentos!$D$10:$J$605,7,0)</f>
        <v>1097</v>
      </c>
      <c r="K578" s="20"/>
      <c r="L578" s="20">
        <f t="shared" si="18"/>
        <v>1097</v>
      </c>
      <c r="M578" s="20">
        <f t="shared" si="19"/>
        <v>1097</v>
      </c>
      <c r="N578" s="20"/>
      <c r="O578" s="20"/>
      <c r="P578" s="20"/>
      <c r="Q578" s="20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  <c r="AE578" s="21"/>
      <c r="AF578" s="21"/>
      <c r="AG578" s="21"/>
      <c r="AH578" s="21"/>
      <c r="AI578" s="21"/>
      <c r="AJ578" s="21"/>
      <c r="AK578" s="21"/>
      <c r="AL578" s="21"/>
      <c r="AM578" s="21"/>
      <c r="AN578" s="21"/>
    </row>
    <row r="579" spans="1:40" s="26" customFormat="1" ht="42" x14ac:dyDescent="0.25">
      <c r="A579" s="22">
        <v>570</v>
      </c>
      <c r="B579" s="17">
        <v>51101530</v>
      </c>
      <c r="C579" s="17"/>
      <c r="D579" s="24" t="s">
        <v>708</v>
      </c>
      <c r="E579" s="18" t="s">
        <v>51</v>
      </c>
      <c r="F579" s="25"/>
      <c r="G579" s="29">
        <v>1</v>
      </c>
      <c r="H579" s="23" t="s">
        <v>53</v>
      </c>
      <c r="I579" s="22" t="s">
        <v>136</v>
      </c>
      <c r="J579" s="20">
        <f>VLOOKUP(D579,[1]Medicamentos!$D$10:$J$605,7,0)</f>
        <v>4716</v>
      </c>
      <c r="K579" s="20"/>
      <c r="L579" s="20">
        <f t="shared" si="18"/>
        <v>4716</v>
      </c>
      <c r="M579" s="20">
        <f t="shared" si="19"/>
        <v>4716</v>
      </c>
      <c r="N579" s="20"/>
      <c r="O579" s="20"/>
      <c r="P579" s="20"/>
      <c r="Q579" s="20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  <c r="AE579" s="21"/>
      <c r="AF579" s="21"/>
      <c r="AG579" s="21"/>
      <c r="AH579" s="21"/>
      <c r="AI579" s="21"/>
      <c r="AJ579" s="21"/>
      <c r="AK579" s="21"/>
      <c r="AL579" s="21"/>
      <c r="AM579" s="21"/>
      <c r="AN579" s="21"/>
    </row>
    <row r="580" spans="1:40" s="26" customFormat="1" ht="42" x14ac:dyDescent="0.25">
      <c r="A580" s="22">
        <v>571</v>
      </c>
      <c r="B580" s="17">
        <v>51101530</v>
      </c>
      <c r="C580" s="17"/>
      <c r="D580" s="24" t="s">
        <v>709</v>
      </c>
      <c r="E580" s="18" t="s">
        <v>51</v>
      </c>
      <c r="F580" s="25"/>
      <c r="G580" s="29">
        <v>1</v>
      </c>
      <c r="H580" s="23" t="s">
        <v>53</v>
      </c>
      <c r="I580" s="22" t="s">
        <v>136</v>
      </c>
      <c r="J580" s="20">
        <f>VLOOKUP(D580,[1]Medicamentos!$D$10:$J$605,7,0)</f>
        <v>4897</v>
      </c>
      <c r="K580" s="20"/>
      <c r="L580" s="20">
        <f t="shared" si="18"/>
        <v>4897</v>
      </c>
      <c r="M580" s="20">
        <f t="shared" si="19"/>
        <v>4897</v>
      </c>
      <c r="N580" s="20"/>
      <c r="O580" s="20"/>
      <c r="P580" s="20"/>
      <c r="Q580" s="20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  <c r="AE580" s="21"/>
      <c r="AF580" s="21"/>
      <c r="AG580" s="21"/>
      <c r="AH580" s="21"/>
      <c r="AI580" s="21"/>
      <c r="AJ580" s="21"/>
      <c r="AK580" s="21"/>
      <c r="AL580" s="21"/>
      <c r="AM580" s="21"/>
      <c r="AN580" s="21"/>
    </row>
    <row r="581" spans="1:40" s="26" customFormat="1" ht="42" x14ac:dyDescent="0.25">
      <c r="A581" s="22">
        <v>572</v>
      </c>
      <c r="B581" s="17">
        <v>51241220</v>
      </c>
      <c r="C581" s="17"/>
      <c r="D581" s="24" t="s">
        <v>710</v>
      </c>
      <c r="E581" s="18" t="s">
        <v>51</v>
      </c>
      <c r="F581" s="25"/>
      <c r="G581" s="29">
        <v>1</v>
      </c>
      <c r="H581" s="23" t="s">
        <v>53</v>
      </c>
      <c r="I581" s="22" t="s">
        <v>136</v>
      </c>
      <c r="J581" s="20">
        <f>VLOOKUP(D581,[1]Medicamentos!$D$10:$J$605,7,0)</f>
        <v>316</v>
      </c>
      <c r="K581" s="20"/>
      <c r="L581" s="20">
        <f t="shared" si="18"/>
        <v>316</v>
      </c>
      <c r="M581" s="20">
        <f t="shared" si="19"/>
        <v>316</v>
      </c>
      <c r="N581" s="20"/>
      <c r="O581" s="20"/>
      <c r="P581" s="20"/>
      <c r="Q581" s="20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  <c r="AE581" s="21"/>
      <c r="AF581" s="21"/>
      <c r="AG581" s="21"/>
      <c r="AH581" s="21"/>
      <c r="AI581" s="21"/>
      <c r="AJ581" s="21"/>
      <c r="AK581" s="21"/>
      <c r="AL581" s="21"/>
      <c r="AM581" s="21"/>
      <c r="AN581" s="21"/>
    </row>
    <row r="582" spans="1:40" s="26" customFormat="1" ht="42" x14ac:dyDescent="0.25">
      <c r="A582" s="22">
        <v>573</v>
      </c>
      <c r="B582" s="17">
        <v>51151606</v>
      </c>
      <c r="C582" s="17"/>
      <c r="D582" s="24" t="s">
        <v>711</v>
      </c>
      <c r="E582" s="18" t="s">
        <v>51</v>
      </c>
      <c r="F582" s="25"/>
      <c r="G582" s="29">
        <v>1</v>
      </c>
      <c r="H582" s="23" t="s">
        <v>53</v>
      </c>
      <c r="I582" s="22" t="s">
        <v>136</v>
      </c>
      <c r="J582" s="20">
        <f>VLOOKUP(D582,[1]Medicamentos!$D$10:$J$605,7,0)</f>
        <v>272</v>
      </c>
      <c r="K582" s="20"/>
      <c r="L582" s="20">
        <f t="shared" si="18"/>
        <v>272</v>
      </c>
      <c r="M582" s="20">
        <f t="shared" si="19"/>
        <v>272</v>
      </c>
      <c r="N582" s="20"/>
      <c r="O582" s="20"/>
      <c r="P582" s="20"/>
      <c r="Q582" s="20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  <c r="AE582" s="21"/>
      <c r="AF582" s="21"/>
      <c r="AG582" s="21"/>
      <c r="AH582" s="21"/>
      <c r="AI582" s="21"/>
      <c r="AJ582" s="21"/>
      <c r="AK582" s="21"/>
      <c r="AL582" s="21"/>
      <c r="AM582" s="21"/>
      <c r="AN582" s="21"/>
    </row>
    <row r="583" spans="1:40" s="26" customFormat="1" ht="42" x14ac:dyDescent="0.25">
      <c r="A583" s="22">
        <v>574</v>
      </c>
      <c r="B583" s="17">
        <v>51151606</v>
      </c>
      <c r="C583" s="17"/>
      <c r="D583" s="24" t="s">
        <v>712</v>
      </c>
      <c r="E583" s="18" t="s">
        <v>51</v>
      </c>
      <c r="F583" s="25"/>
      <c r="G583" s="29">
        <v>1</v>
      </c>
      <c r="H583" s="23" t="s">
        <v>53</v>
      </c>
      <c r="I583" s="22" t="s">
        <v>136</v>
      </c>
      <c r="J583" s="20">
        <f>VLOOKUP(D583,[1]Medicamentos!$D$10:$J$605,7,0)</f>
        <v>3965517</v>
      </c>
      <c r="K583" s="20"/>
      <c r="L583" s="20">
        <f t="shared" si="18"/>
        <v>3965517</v>
      </c>
      <c r="M583" s="20">
        <f t="shared" si="19"/>
        <v>3965517</v>
      </c>
      <c r="N583" s="20"/>
      <c r="O583" s="20"/>
      <c r="P583" s="20"/>
      <c r="Q583" s="20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  <c r="AE583" s="21"/>
      <c r="AF583" s="21"/>
      <c r="AG583" s="21"/>
      <c r="AH583" s="21"/>
      <c r="AI583" s="21"/>
      <c r="AJ583" s="21"/>
      <c r="AK583" s="21"/>
      <c r="AL583" s="21"/>
      <c r="AM583" s="21"/>
      <c r="AN583" s="21"/>
    </row>
    <row r="584" spans="1:40" s="26" customFormat="1" ht="42" x14ac:dyDescent="0.25">
      <c r="A584" s="22">
        <v>575</v>
      </c>
      <c r="B584" s="17">
        <v>51172003</v>
      </c>
      <c r="C584" s="17"/>
      <c r="D584" s="24" t="s">
        <v>713</v>
      </c>
      <c r="E584" s="18" t="s">
        <v>51</v>
      </c>
      <c r="F584" s="25"/>
      <c r="G584" s="29">
        <v>1</v>
      </c>
      <c r="H584" s="23" t="s">
        <v>53</v>
      </c>
      <c r="I584" s="22" t="s">
        <v>136</v>
      </c>
      <c r="J584" s="20">
        <f>VLOOKUP(D584,[1]Medicamentos!$D$10:$J$605,7,0)</f>
        <v>32069</v>
      </c>
      <c r="K584" s="20"/>
      <c r="L584" s="20">
        <f t="shared" si="18"/>
        <v>32069</v>
      </c>
      <c r="M584" s="20">
        <f t="shared" si="19"/>
        <v>32069</v>
      </c>
      <c r="N584" s="20"/>
      <c r="O584" s="20"/>
      <c r="P584" s="20"/>
      <c r="Q584" s="20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  <c r="AE584" s="21"/>
      <c r="AF584" s="21"/>
      <c r="AG584" s="21"/>
      <c r="AH584" s="21"/>
      <c r="AI584" s="21"/>
      <c r="AJ584" s="21"/>
      <c r="AK584" s="21"/>
      <c r="AL584" s="21"/>
      <c r="AM584" s="21"/>
      <c r="AN584" s="21"/>
    </row>
    <row r="585" spans="1:40" s="26" customFormat="1" ht="42" x14ac:dyDescent="0.25">
      <c r="A585" s="22">
        <v>576</v>
      </c>
      <c r="B585" s="17">
        <v>51102333</v>
      </c>
      <c r="C585" s="17"/>
      <c r="D585" s="24" t="s">
        <v>714</v>
      </c>
      <c r="E585" s="18" t="s">
        <v>51</v>
      </c>
      <c r="F585" s="25"/>
      <c r="G585" s="29">
        <v>1</v>
      </c>
      <c r="H585" s="23" t="s">
        <v>53</v>
      </c>
      <c r="I585" s="22" t="s">
        <v>136</v>
      </c>
      <c r="J585" s="20">
        <f>VLOOKUP(D585,[1]Medicamentos!$D$10:$J$605,7,0)</f>
        <v>16505</v>
      </c>
      <c r="K585" s="20"/>
      <c r="L585" s="20">
        <f t="shared" si="18"/>
        <v>16505</v>
      </c>
      <c r="M585" s="20">
        <f t="shared" si="19"/>
        <v>16505</v>
      </c>
      <c r="N585" s="20"/>
      <c r="O585" s="20"/>
      <c r="P585" s="20"/>
      <c r="Q585" s="20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  <c r="AE585" s="21"/>
      <c r="AF585" s="21"/>
      <c r="AG585" s="21"/>
      <c r="AH585" s="21"/>
      <c r="AI585" s="21"/>
      <c r="AJ585" s="21"/>
      <c r="AK585" s="21"/>
      <c r="AL585" s="21"/>
      <c r="AM585" s="21"/>
      <c r="AN585" s="21"/>
    </row>
    <row r="586" spans="1:40" s="26" customFormat="1" ht="42" x14ac:dyDescent="0.25">
      <c r="A586" s="22">
        <v>577</v>
      </c>
      <c r="B586" s="17">
        <v>51102333</v>
      </c>
      <c r="C586" s="17"/>
      <c r="D586" s="24" t="s">
        <v>715</v>
      </c>
      <c r="E586" s="18" t="s">
        <v>51</v>
      </c>
      <c r="F586" s="25"/>
      <c r="G586" s="29">
        <v>1</v>
      </c>
      <c r="H586" s="23" t="s">
        <v>53</v>
      </c>
      <c r="I586" s="22" t="s">
        <v>136</v>
      </c>
      <c r="J586" s="20">
        <f>VLOOKUP(D586,[1]Medicamentos!$D$10:$J$605,7,0)</f>
        <v>2009</v>
      </c>
      <c r="K586" s="20"/>
      <c r="L586" s="20">
        <f t="shared" si="18"/>
        <v>2009</v>
      </c>
      <c r="M586" s="20">
        <f t="shared" si="19"/>
        <v>2009</v>
      </c>
      <c r="N586" s="20"/>
      <c r="O586" s="20"/>
      <c r="P586" s="20"/>
      <c r="Q586" s="20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  <c r="AE586" s="21"/>
      <c r="AF586" s="21"/>
      <c r="AG586" s="21"/>
      <c r="AH586" s="21"/>
      <c r="AI586" s="21"/>
      <c r="AJ586" s="21"/>
      <c r="AK586" s="21"/>
      <c r="AL586" s="21"/>
      <c r="AM586" s="21"/>
      <c r="AN586" s="21"/>
    </row>
    <row r="587" spans="1:40" s="26" customFormat="1" ht="42" x14ac:dyDescent="0.25">
      <c r="A587" s="22">
        <v>578</v>
      </c>
      <c r="B587" s="17">
        <v>51102333</v>
      </c>
      <c r="C587" s="17"/>
      <c r="D587" s="24" t="s">
        <v>716</v>
      </c>
      <c r="E587" s="18" t="s">
        <v>51</v>
      </c>
      <c r="F587" s="25" t="s">
        <v>52</v>
      </c>
      <c r="G587" s="29">
        <v>1</v>
      </c>
      <c r="H587" s="23" t="s">
        <v>53</v>
      </c>
      <c r="I587" s="22" t="s">
        <v>136</v>
      </c>
      <c r="J587" s="20">
        <f>VLOOKUP(D587,[1]Medicamentos!$D$10:$J$605,7,0)</f>
        <v>14103</v>
      </c>
      <c r="K587" s="20"/>
      <c r="L587" s="20">
        <f t="shared" si="18"/>
        <v>14103</v>
      </c>
      <c r="M587" s="20">
        <f t="shared" si="19"/>
        <v>14103</v>
      </c>
      <c r="N587" s="20"/>
      <c r="O587" s="20"/>
      <c r="P587" s="20"/>
      <c r="Q587" s="20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  <c r="AE587" s="21"/>
      <c r="AF587" s="21"/>
      <c r="AG587" s="21"/>
      <c r="AH587" s="21"/>
      <c r="AI587" s="21"/>
      <c r="AJ587" s="21"/>
      <c r="AK587" s="21"/>
      <c r="AL587" s="21"/>
      <c r="AM587" s="21"/>
      <c r="AN587" s="21"/>
    </row>
    <row r="588" spans="1:40" s="26" customFormat="1" ht="42" x14ac:dyDescent="0.25">
      <c r="A588" s="22">
        <v>579</v>
      </c>
      <c r="B588" s="17">
        <v>51141531</v>
      </c>
      <c r="C588" s="17"/>
      <c r="D588" s="24" t="s">
        <v>717</v>
      </c>
      <c r="E588" s="18" t="s">
        <v>51</v>
      </c>
      <c r="F588" s="25" t="s">
        <v>52</v>
      </c>
      <c r="G588" s="29">
        <v>1</v>
      </c>
      <c r="H588" s="23" t="s">
        <v>53</v>
      </c>
      <c r="I588" s="22" t="s">
        <v>136</v>
      </c>
      <c r="J588" s="20">
        <f>VLOOKUP(D588,[1]Medicamentos!$D$10:$J$605,7,0)</f>
        <v>967050</v>
      </c>
      <c r="K588" s="20"/>
      <c r="L588" s="20">
        <f t="shared" si="18"/>
        <v>967050</v>
      </c>
      <c r="M588" s="20">
        <f t="shared" si="19"/>
        <v>967050</v>
      </c>
      <c r="N588" s="20"/>
      <c r="O588" s="20"/>
      <c r="P588" s="20"/>
      <c r="Q588" s="20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  <c r="AE588" s="21"/>
      <c r="AF588" s="21"/>
      <c r="AG588" s="21"/>
      <c r="AH588" s="21"/>
      <c r="AI588" s="21"/>
      <c r="AJ588" s="21"/>
      <c r="AK588" s="21"/>
      <c r="AL588" s="21"/>
      <c r="AM588" s="21"/>
      <c r="AN588" s="21"/>
    </row>
    <row r="589" spans="1:40" s="26" customFormat="1" ht="42" x14ac:dyDescent="0.25">
      <c r="A589" s="22">
        <v>580</v>
      </c>
      <c r="B589" s="17">
        <v>51141531</v>
      </c>
      <c r="C589" s="17"/>
      <c r="D589" s="24" t="s">
        <v>718</v>
      </c>
      <c r="E589" s="18" t="s">
        <v>51</v>
      </c>
      <c r="F589" s="25" t="s">
        <v>52</v>
      </c>
      <c r="G589" s="29">
        <v>1</v>
      </c>
      <c r="H589" s="23" t="s">
        <v>53</v>
      </c>
      <c r="I589" s="22" t="s">
        <v>136</v>
      </c>
      <c r="J589" s="20">
        <f>VLOOKUP(D589,[1]Medicamentos!$D$10:$J$605,7,0)</f>
        <v>310</v>
      </c>
      <c r="K589" s="20"/>
      <c r="L589" s="20">
        <f t="shared" si="18"/>
        <v>310</v>
      </c>
      <c r="M589" s="20">
        <f t="shared" si="19"/>
        <v>310</v>
      </c>
      <c r="N589" s="20"/>
      <c r="O589" s="20"/>
      <c r="P589" s="20"/>
      <c r="Q589" s="20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  <c r="AE589" s="21"/>
      <c r="AF589" s="21"/>
      <c r="AG589" s="21"/>
      <c r="AH589" s="21"/>
      <c r="AI589" s="21"/>
      <c r="AJ589" s="21"/>
      <c r="AK589" s="21"/>
      <c r="AL589" s="21"/>
      <c r="AM589" s="21"/>
      <c r="AN589" s="21"/>
    </row>
    <row r="590" spans="1:40" s="26" customFormat="1" ht="42" x14ac:dyDescent="0.25">
      <c r="A590" s="22">
        <v>581</v>
      </c>
      <c r="B590" s="17">
        <v>51141531</v>
      </c>
      <c r="C590" s="17"/>
      <c r="D590" s="24" t="s">
        <v>719</v>
      </c>
      <c r="E590" s="18" t="s">
        <v>51</v>
      </c>
      <c r="F590" s="25"/>
      <c r="G590" s="29">
        <v>1</v>
      </c>
      <c r="H590" s="23" t="s">
        <v>53</v>
      </c>
      <c r="I590" s="22" t="s">
        <v>136</v>
      </c>
      <c r="J590" s="20">
        <f>VLOOKUP(D590,[1]Medicamentos!$D$10:$J$605,7,0)</f>
        <v>7890</v>
      </c>
      <c r="K590" s="20"/>
      <c r="L590" s="20">
        <f t="shared" si="18"/>
        <v>7890</v>
      </c>
      <c r="M590" s="20">
        <f t="shared" si="19"/>
        <v>7890</v>
      </c>
      <c r="N590" s="20"/>
      <c r="O590" s="20"/>
      <c r="P590" s="20"/>
      <c r="Q590" s="20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  <c r="AE590" s="21"/>
      <c r="AF590" s="21"/>
      <c r="AG590" s="21"/>
      <c r="AH590" s="21"/>
      <c r="AI590" s="21"/>
      <c r="AJ590" s="21"/>
      <c r="AK590" s="21"/>
      <c r="AL590" s="21"/>
      <c r="AM590" s="21"/>
      <c r="AN590" s="21"/>
    </row>
    <row r="591" spans="1:40" s="26" customFormat="1" ht="42" x14ac:dyDescent="0.25">
      <c r="A591" s="22">
        <v>582</v>
      </c>
      <c r="B591" s="17">
        <v>51121733</v>
      </c>
      <c r="C591" s="17"/>
      <c r="D591" s="24" t="s">
        <v>720</v>
      </c>
      <c r="E591" s="18" t="s">
        <v>51</v>
      </c>
      <c r="F591" s="25" t="s">
        <v>52</v>
      </c>
      <c r="G591" s="29">
        <v>1</v>
      </c>
      <c r="H591" s="23" t="s">
        <v>53</v>
      </c>
      <c r="I591" s="22" t="s">
        <v>136</v>
      </c>
      <c r="J591" s="20">
        <f>VLOOKUP(D591,[1]Medicamentos!$D$10:$J$605,7,0)</f>
        <v>14583</v>
      </c>
      <c r="K591" s="20"/>
      <c r="L591" s="20">
        <f t="shared" si="18"/>
        <v>14583</v>
      </c>
      <c r="M591" s="20">
        <f t="shared" si="19"/>
        <v>14583</v>
      </c>
      <c r="N591" s="20"/>
      <c r="O591" s="20"/>
      <c r="P591" s="20"/>
      <c r="Q591" s="20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  <c r="AE591" s="21"/>
      <c r="AF591" s="21"/>
      <c r="AG591" s="21"/>
      <c r="AH591" s="21"/>
      <c r="AI591" s="21"/>
      <c r="AJ591" s="21"/>
      <c r="AK591" s="21"/>
      <c r="AL591" s="21"/>
      <c r="AM591" s="21"/>
      <c r="AN591" s="21"/>
    </row>
    <row r="592" spans="1:40" s="26" customFormat="1" ht="42" x14ac:dyDescent="0.25">
      <c r="A592" s="22">
        <v>583</v>
      </c>
      <c r="B592" s="17">
        <v>51121733</v>
      </c>
      <c r="C592" s="17"/>
      <c r="D592" s="24" t="s">
        <v>721</v>
      </c>
      <c r="E592" s="18" t="s">
        <v>229</v>
      </c>
      <c r="F592" s="25" t="s">
        <v>52</v>
      </c>
      <c r="G592" s="29">
        <v>1</v>
      </c>
      <c r="H592" s="23" t="s">
        <v>53</v>
      </c>
      <c r="I592" s="22" t="s">
        <v>136</v>
      </c>
      <c r="J592" s="20">
        <f>VLOOKUP(D592,[1]Medicamentos!$D$10:$J$605,7,0)</f>
        <v>4271</v>
      </c>
      <c r="K592" s="20"/>
      <c r="L592" s="20">
        <f t="shared" si="18"/>
        <v>4271</v>
      </c>
      <c r="M592" s="20">
        <f t="shared" si="19"/>
        <v>4271</v>
      </c>
      <c r="N592" s="20"/>
      <c r="O592" s="20"/>
      <c r="P592" s="20"/>
      <c r="Q592" s="20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  <c r="AE592" s="21"/>
      <c r="AF592" s="21"/>
      <c r="AG592" s="21"/>
      <c r="AH592" s="21"/>
      <c r="AI592" s="21"/>
      <c r="AJ592" s="21"/>
      <c r="AK592" s="21"/>
      <c r="AL592" s="21"/>
      <c r="AM592" s="21"/>
      <c r="AN592" s="21"/>
    </row>
    <row r="593" spans="1:40" s="26" customFormat="1" ht="42" x14ac:dyDescent="0.25">
      <c r="A593" s="22">
        <v>584</v>
      </c>
      <c r="B593" s="17">
        <v>423115</v>
      </c>
      <c r="C593" s="17"/>
      <c r="D593" s="24" t="s">
        <v>722</v>
      </c>
      <c r="E593" s="18" t="s">
        <v>51</v>
      </c>
      <c r="F593" s="25"/>
      <c r="G593" s="29">
        <v>1</v>
      </c>
      <c r="H593" s="23" t="s">
        <v>53</v>
      </c>
      <c r="I593" s="22" t="s">
        <v>136</v>
      </c>
      <c r="J593" s="20">
        <f>VLOOKUP(D593,[1]Medicamentos!$D$10:$J$605,7,0)</f>
        <v>43624</v>
      </c>
      <c r="K593" s="20"/>
      <c r="L593" s="20">
        <f t="shared" si="18"/>
        <v>43624</v>
      </c>
      <c r="M593" s="20">
        <f t="shared" si="19"/>
        <v>43624</v>
      </c>
      <c r="N593" s="20"/>
      <c r="O593" s="20"/>
      <c r="P593" s="20"/>
      <c r="Q593" s="20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  <c r="AE593" s="21"/>
      <c r="AF593" s="21"/>
      <c r="AG593" s="21"/>
      <c r="AH593" s="21"/>
      <c r="AI593" s="21"/>
      <c r="AJ593" s="21"/>
      <c r="AK593" s="21"/>
      <c r="AL593" s="21"/>
      <c r="AM593" s="21"/>
      <c r="AN593" s="21"/>
    </row>
    <row r="594" spans="1:40" s="26" customFormat="1" ht="42" x14ac:dyDescent="0.25">
      <c r="A594" s="22">
        <v>585</v>
      </c>
      <c r="B594" s="17">
        <v>51182102</v>
      </c>
      <c r="C594" s="17"/>
      <c r="D594" s="24" t="s">
        <v>723</v>
      </c>
      <c r="E594" s="18" t="s">
        <v>51</v>
      </c>
      <c r="F594" s="25"/>
      <c r="G594" s="29">
        <v>1</v>
      </c>
      <c r="H594" s="23" t="s">
        <v>53</v>
      </c>
      <c r="I594" s="22" t="s">
        <v>136</v>
      </c>
      <c r="J594" s="20">
        <f>VLOOKUP(D594,[1]Medicamentos!$D$10:$J$605,7,0)</f>
        <v>22909</v>
      </c>
      <c r="K594" s="20"/>
      <c r="L594" s="20">
        <f t="shared" si="18"/>
        <v>22909</v>
      </c>
      <c r="M594" s="20">
        <f t="shared" si="19"/>
        <v>22909</v>
      </c>
      <c r="N594" s="20"/>
      <c r="O594" s="20"/>
      <c r="P594" s="20"/>
      <c r="Q594" s="20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  <c r="AE594" s="21"/>
      <c r="AF594" s="21"/>
      <c r="AG594" s="21"/>
      <c r="AH594" s="21"/>
      <c r="AI594" s="21"/>
      <c r="AJ594" s="21"/>
      <c r="AK594" s="21"/>
      <c r="AL594" s="21"/>
      <c r="AM594" s="21"/>
      <c r="AN594" s="21"/>
    </row>
    <row r="595" spans="1:40" s="26" customFormat="1" ht="42" x14ac:dyDescent="0.25">
      <c r="A595" s="22">
        <v>586</v>
      </c>
      <c r="B595" s="17">
        <v>51191905</v>
      </c>
      <c r="C595" s="17"/>
      <c r="D595" s="24" t="s">
        <v>724</v>
      </c>
      <c r="E595" s="18" t="s">
        <v>51</v>
      </c>
      <c r="F595" s="25"/>
      <c r="G595" s="29">
        <v>1</v>
      </c>
      <c r="H595" s="23" t="s">
        <v>53</v>
      </c>
      <c r="I595" s="22" t="s">
        <v>136</v>
      </c>
      <c r="J595" s="20">
        <f>VLOOKUP(D595,[1]Medicamentos!$D$10:$J$605,7,0)</f>
        <v>60783</v>
      </c>
      <c r="K595" s="20"/>
      <c r="L595" s="20">
        <f t="shared" si="18"/>
        <v>60783</v>
      </c>
      <c r="M595" s="20">
        <f t="shared" si="19"/>
        <v>60783</v>
      </c>
      <c r="N595" s="20"/>
      <c r="O595" s="20"/>
      <c r="P595" s="20"/>
      <c r="Q595" s="20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  <c r="AE595" s="21"/>
      <c r="AF595" s="21"/>
      <c r="AG595" s="21"/>
      <c r="AH595" s="21"/>
      <c r="AI595" s="21"/>
      <c r="AJ595" s="21"/>
      <c r="AK595" s="21"/>
      <c r="AL595" s="21"/>
      <c r="AM595" s="21"/>
      <c r="AN595" s="21"/>
    </row>
    <row r="596" spans="1:40" s="26" customFormat="1" ht="42" x14ac:dyDescent="0.25">
      <c r="A596" s="22">
        <v>587</v>
      </c>
      <c r="B596" s="17">
        <v>51101832</v>
      </c>
      <c r="C596" s="17"/>
      <c r="D596" s="24" t="s">
        <v>725</v>
      </c>
      <c r="E596" s="18" t="s">
        <v>51</v>
      </c>
      <c r="F596" s="25"/>
      <c r="G596" s="29">
        <v>1</v>
      </c>
      <c r="H596" s="23" t="s">
        <v>53</v>
      </c>
      <c r="I596" s="22" t="s">
        <v>136</v>
      </c>
      <c r="J596" s="20">
        <f>VLOOKUP(D596,[1]Medicamentos!$D$10:$J$605,7,0)</f>
        <v>32648</v>
      </c>
      <c r="K596" s="20"/>
      <c r="L596" s="20">
        <f t="shared" si="18"/>
        <v>32648</v>
      </c>
      <c r="M596" s="20">
        <f t="shared" si="19"/>
        <v>32648</v>
      </c>
      <c r="N596" s="20"/>
      <c r="O596" s="20"/>
      <c r="P596" s="20"/>
      <c r="Q596" s="20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  <c r="AE596" s="21"/>
      <c r="AF596" s="21"/>
      <c r="AG596" s="21"/>
      <c r="AH596" s="21"/>
      <c r="AI596" s="21"/>
      <c r="AJ596" s="21"/>
      <c r="AK596" s="21"/>
      <c r="AL596" s="21"/>
      <c r="AM596" s="21"/>
      <c r="AN596" s="21"/>
    </row>
    <row r="597" spans="1:40" s="26" customFormat="1" ht="42" x14ac:dyDescent="0.25">
      <c r="A597" s="22">
        <v>588</v>
      </c>
      <c r="B597" s="17">
        <v>51101832</v>
      </c>
      <c r="C597" s="17"/>
      <c r="D597" s="24" t="s">
        <v>726</v>
      </c>
      <c r="E597" s="18" t="s">
        <v>51</v>
      </c>
      <c r="F597" s="25"/>
      <c r="G597" s="29">
        <v>1</v>
      </c>
      <c r="H597" s="23" t="s">
        <v>53</v>
      </c>
      <c r="I597" s="22" t="s">
        <v>136</v>
      </c>
      <c r="J597" s="20">
        <f>VLOOKUP(D597,[1]Medicamentos!$D$10:$J$605,7,0)</f>
        <v>2628</v>
      </c>
      <c r="K597" s="20"/>
      <c r="L597" s="20">
        <f t="shared" si="18"/>
        <v>2628</v>
      </c>
      <c r="M597" s="20">
        <f t="shared" si="19"/>
        <v>2628</v>
      </c>
      <c r="N597" s="20"/>
      <c r="O597" s="20"/>
      <c r="P597" s="20"/>
      <c r="Q597" s="20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  <c r="AE597" s="21"/>
      <c r="AF597" s="21"/>
      <c r="AG597" s="21"/>
      <c r="AH597" s="21"/>
      <c r="AI597" s="21"/>
      <c r="AJ597" s="21"/>
      <c r="AK597" s="21"/>
      <c r="AL597" s="21"/>
      <c r="AM597" s="21"/>
      <c r="AN597" s="21"/>
    </row>
    <row r="598" spans="1:40" s="26" customFormat="1" ht="42" x14ac:dyDescent="0.25">
      <c r="A598" s="22">
        <v>589</v>
      </c>
      <c r="B598" s="17">
        <v>51101832</v>
      </c>
      <c r="C598" s="17"/>
      <c r="D598" s="24" t="s">
        <v>727</v>
      </c>
      <c r="E598" s="18" t="s">
        <v>51</v>
      </c>
      <c r="F598" s="25" t="s">
        <v>52</v>
      </c>
      <c r="G598" s="29">
        <v>1</v>
      </c>
      <c r="H598" s="23" t="s">
        <v>53</v>
      </c>
      <c r="I598" s="22" t="s">
        <v>136</v>
      </c>
      <c r="J598" s="20">
        <f>VLOOKUP(D598,[1]Medicamentos!$D$10:$J$605,7,0)</f>
        <v>114000</v>
      </c>
      <c r="K598" s="20"/>
      <c r="L598" s="20">
        <f t="shared" si="18"/>
        <v>114000</v>
      </c>
      <c r="M598" s="20">
        <f t="shared" si="19"/>
        <v>114000</v>
      </c>
      <c r="N598" s="20"/>
      <c r="O598" s="20"/>
      <c r="P598" s="20"/>
      <c r="Q598" s="20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  <c r="AE598" s="21"/>
      <c r="AF598" s="21"/>
      <c r="AG598" s="21"/>
      <c r="AH598" s="21"/>
      <c r="AI598" s="21"/>
      <c r="AJ598" s="21"/>
      <c r="AK598" s="21"/>
      <c r="AL598" s="21"/>
      <c r="AM598" s="21"/>
      <c r="AN598" s="21"/>
    </row>
    <row r="599" spans="1:40" s="26" customFormat="1" ht="42" x14ac:dyDescent="0.25">
      <c r="A599" s="22">
        <v>590</v>
      </c>
      <c r="B599" s="17">
        <v>51102700</v>
      </c>
      <c r="C599" s="17"/>
      <c r="D599" s="24" t="s">
        <v>728</v>
      </c>
      <c r="E599" s="18" t="s">
        <v>51</v>
      </c>
      <c r="F599" s="25" t="s">
        <v>52</v>
      </c>
      <c r="G599" s="29">
        <v>1</v>
      </c>
      <c r="H599" s="23" t="s">
        <v>53</v>
      </c>
      <c r="I599" s="22" t="s">
        <v>136</v>
      </c>
      <c r="J599" s="20">
        <f>VLOOKUP(D599,[1]Medicamentos!$D$10:$J$605,7,0)</f>
        <v>14655</v>
      </c>
      <c r="K599" s="20"/>
      <c r="L599" s="20">
        <f t="shared" si="18"/>
        <v>14655</v>
      </c>
      <c r="M599" s="20">
        <f t="shared" si="19"/>
        <v>14655</v>
      </c>
      <c r="N599" s="20"/>
      <c r="O599" s="20"/>
      <c r="P599" s="20"/>
      <c r="Q599" s="20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  <c r="AE599" s="21"/>
      <c r="AF599" s="21"/>
      <c r="AG599" s="21"/>
      <c r="AH599" s="21"/>
      <c r="AI599" s="21"/>
      <c r="AJ599" s="21"/>
      <c r="AK599" s="21"/>
      <c r="AL599" s="21"/>
      <c r="AM599" s="21"/>
      <c r="AN599" s="21"/>
    </row>
    <row r="600" spans="1:40" s="26" customFormat="1" ht="42" x14ac:dyDescent="0.25">
      <c r="A600" s="22">
        <v>591</v>
      </c>
      <c r="B600" s="17">
        <v>51102321</v>
      </c>
      <c r="C600" s="17"/>
      <c r="D600" s="24" t="s">
        <v>729</v>
      </c>
      <c r="E600" s="18" t="s">
        <v>51</v>
      </c>
      <c r="F600" s="25"/>
      <c r="G600" s="29">
        <v>1</v>
      </c>
      <c r="H600" s="23" t="s">
        <v>53</v>
      </c>
      <c r="I600" s="22" t="s">
        <v>136</v>
      </c>
      <c r="J600" s="20">
        <f>VLOOKUP(D600,[1]Medicamentos!$D$10:$J$605,7,0)</f>
        <v>217</v>
      </c>
      <c r="K600" s="20"/>
      <c r="L600" s="20">
        <f t="shared" si="18"/>
        <v>217</v>
      </c>
      <c r="M600" s="20">
        <f t="shared" si="19"/>
        <v>217</v>
      </c>
      <c r="N600" s="20"/>
      <c r="O600" s="20"/>
      <c r="P600" s="20"/>
      <c r="Q600" s="20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  <c r="AE600" s="21"/>
      <c r="AF600" s="21"/>
      <c r="AG600" s="21"/>
      <c r="AH600" s="21"/>
      <c r="AI600" s="21"/>
      <c r="AJ600" s="21"/>
      <c r="AK600" s="21"/>
      <c r="AL600" s="21"/>
      <c r="AM600" s="21"/>
      <c r="AN600" s="21"/>
    </row>
    <row r="601" spans="1:40" s="26" customFormat="1" ht="42" x14ac:dyDescent="0.25">
      <c r="A601" s="22">
        <v>592</v>
      </c>
      <c r="B601" s="17">
        <v>51102321</v>
      </c>
      <c r="C601" s="17"/>
      <c r="D601" s="24" t="s">
        <v>730</v>
      </c>
      <c r="E601" s="18" t="s">
        <v>51</v>
      </c>
      <c r="F601" s="25"/>
      <c r="G601" s="29">
        <v>1</v>
      </c>
      <c r="H601" s="23" t="s">
        <v>53</v>
      </c>
      <c r="I601" s="22" t="s">
        <v>136</v>
      </c>
      <c r="J601" s="20">
        <f>VLOOKUP(D601,[1]Medicamentos!$D$10:$J$605,7,0)</f>
        <v>154310</v>
      </c>
      <c r="K601" s="20"/>
      <c r="L601" s="20">
        <f t="shared" si="18"/>
        <v>154310</v>
      </c>
      <c r="M601" s="20">
        <f t="shared" si="19"/>
        <v>154310</v>
      </c>
      <c r="N601" s="20"/>
      <c r="O601" s="20"/>
      <c r="P601" s="20"/>
      <c r="Q601" s="20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  <c r="AE601" s="21"/>
      <c r="AF601" s="21"/>
      <c r="AG601" s="21"/>
      <c r="AH601" s="21"/>
      <c r="AI601" s="21"/>
      <c r="AJ601" s="21"/>
      <c r="AK601" s="21"/>
      <c r="AL601" s="21"/>
      <c r="AM601" s="21"/>
      <c r="AN601" s="21"/>
    </row>
    <row r="602" spans="1:40" s="26" customFormat="1" ht="42" x14ac:dyDescent="0.25">
      <c r="A602" s="22">
        <v>593</v>
      </c>
      <c r="B602" s="17">
        <v>51102321</v>
      </c>
      <c r="C602" s="17"/>
      <c r="D602" s="24" t="s">
        <v>731</v>
      </c>
      <c r="E602" s="18" t="s">
        <v>51</v>
      </c>
      <c r="F602" s="25"/>
      <c r="G602" s="29">
        <v>1</v>
      </c>
      <c r="H602" s="23" t="s">
        <v>53</v>
      </c>
      <c r="I602" s="22" t="s">
        <v>136</v>
      </c>
      <c r="J602" s="20">
        <f>VLOOKUP(D602,[1]Medicamentos!$D$10:$J$605,7,0)</f>
        <v>45345</v>
      </c>
      <c r="K602" s="20"/>
      <c r="L602" s="20">
        <f t="shared" si="18"/>
        <v>45345</v>
      </c>
      <c r="M602" s="20">
        <f t="shared" si="19"/>
        <v>45345</v>
      </c>
      <c r="N602" s="20"/>
      <c r="O602" s="20"/>
      <c r="P602" s="20"/>
      <c r="Q602" s="20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  <c r="AE602" s="21"/>
      <c r="AF602" s="21"/>
      <c r="AG602" s="21"/>
      <c r="AH602" s="21"/>
      <c r="AI602" s="21"/>
      <c r="AJ602" s="21"/>
      <c r="AK602" s="21"/>
      <c r="AL602" s="21"/>
      <c r="AM602" s="21"/>
      <c r="AN602" s="21"/>
    </row>
    <row r="603" spans="1:40" s="26" customFormat="1" ht="42" x14ac:dyDescent="0.25">
      <c r="A603" s="22">
        <v>594</v>
      </c>
      <c r="B603" s="17">
        <v>51102321</v>
      </c>
      <c r="C603" s="17"/>
      <c r="D603" s="24" t="s">
        <v>732</v>
      </c>
      <c r="E603" s="18" t="s">
        <v>51</v>
      </c>
      <c r="F603" s="25"/>
      <c r="G603" s="29">
        <v>1</v>
      </c>
      <c r="H603" s="23" t="s">
        <v>53</v>
      </c>
      <c r="I603" s="22" t="s">
        <v>136</v>
      </c>
      <c r="J603" s="20">
        <f>VLOOKUP(D603,[1]Medicamentos!$D$10:$J$605,7,0)</f>
        <v>119040</v>
      </c>
      <c r="K603" s="20"/>
      <c r="L603" s="20">
        <f t="shared" si="18"/>
        <v>119040</v>
      </c>
      <c r="M603" s="20">
        <f t="shared" si="19"/>
        <v>119040</v>
      </c>
      <c r="N603" s="20"/>
      <c r="O603" s="20"/>
      <c r="P603" s="20"/>
      <c r="Q603" s="20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  <c r="AE603" s="21"/>
      <c r="AF603" s="21"/>
      <c r="AG603" s="21"/>
      <c r="AH603" s="21"/>
      <c r="AI603" s="21"/>
      <c r="AJ603" s="21"/>
      <c r="AK603" s="21"/>
      <c r="AL603" s="21"/>
      <c r="AM603" s="21"/>
      <c r="AN603" s="21"/>
    </row>
    <row r="604" spans="1:40" s="26" customFormat="1" ht="42" x14ac:dyDescent="0.25">
      <c r="A604" s="22">
        <v>595</v>
      </c>
      <c r="B604" s="17">
        <v>15121501</v>
      </c>
      <c r="C604" s="17"/>
      <c r="D604" s="24" t="s">
        <v>733</v>
      </c>
      <c r="E604" s="18" t="s">
        <v>229</v>
      </c>
      <c r="F604" s="25"/>
      <c r="G604" s="29">
        <v>1</v>
      </c>
      <c r="H604" s="23" t="s">
        <v>53</v>
      </c>
      <c r="I604" s="22" t="s">
        <v>136</v>
      </c>
      <c r="J604" s="20">
        <f>VLOOKUP(D604,[1]Medicamentos!$D$10:$J$605,7,0)</f>
        <v>745</v>
      </c>
      <c r="K604" s="20"/>
      <c r="L604" s="20">
        <f t="shared" si="18"/>
        <v>745</v>
      </c>
      <c r="M604" s="20">
        <f t="shared" si="19"/>
        <v>745</v>
      </c>
      <c r="N604" s="20"/>
      <c r="O604" s="20"/>
      <c r="P604" s="20"/>
      <c r="Q604" s="20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  <c r="AE604" s="21"/>
      <c r="AF604" s="21"/>
      <c r="AG604" s="21"/>
      <c r="AH604" s="21"/>
      <c r="AI604" s="21"/>
      <c r="AJ604" s="21"/>
      <c r="AK604" s="21"/>
      <c r="AL604" s="21"/>
      <c r="AM604" s="21"/>
      <c r="AN604" s="21"/>
    </row>
    <row r="605" spans="1:40" s="26" customFormat="1" ht="42" x14ac:dyDescent="0.25">
      <c r="A605" s="22">
        <v>596</v>
      </c>
      <c r="B605" s="17">
        <v>51142215</v>
      </c>
      <c r="C605" s="17"/>
      <c r="D605" s="24" t="s">
        <v>734</v>
      </c>
      <c r="E605" s="18" t="s">
        <v>51</v>
      </c>
      <c r="F605" s="25" t="s">
        <v>52</v>
      </c>
      <c r="G605" s="29">
        <v>1</v>
      </c>
      <c r="H605" s="23" t="s">
        <v>53</v>
      </c>
      <c r="I605" s="22" t="s">
        <v>136</v>
      </c>
      <c r="J605" s="20">
        <f>VLOOKUP(D605,[1]Medicamentos!$D$10:$J$605,7,0)</f>
        <v>58103</v>
      </c>
      <c r="K605" s="20"/>
      <c r="L605" s="20">
        <f t="shared" si="18"/>
        <v>58103</v>
      </c>
      <c r="M605" s="20">
        <f t="shared" si="19"/>
        <v>58103</v>
      </c>
      <c r="N605" s="20"/>
      <c r="O605" s="20"/>
      <c r="P605" s="20"/>
      <c r="Q605" s="20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  <c r="AE605" s="21"/>
      <c r="AF605" s="21"/>
      <c r="AG605" s="21"/>
      <c r="AH605" s="21"/>
      <c r="AI605" s="21"/>
      <c r="AJ605" s="21"/>
      <c r="AK605" s="21"/>
      <c r="AL605" s="21"/>
      <c r="AM605" s="21"/>
      <c r="AN605" s="21"/>
    </row>
  </sheetData>
  <autoFilter ref="A9:AN605" xr:uid="{00000000-0009-0000-0000-000000000000}"/>
  <sortState xmlns:xlrd2="http://schemas.microsoft.com/office/spreadsheetml/2017/richdata2" ref="A10:AJ605">
    <sortCondition ref="D10:D605"/>
  </sortState>
  <mergeCells count="12">
    <mergeCell ref="N8:P8"/>
    <mergeCell ref="H1:M1"/>
    <mergeCell ref="A1:G1"/>
    <mergeCell ref="A2:B8"/>
    <mergeCell ref="E7:F7"/>
    <mergeCell ref="E8:F8"/>
    <mergeCell ref="E2:F2"/>
    <mergeCell ref="E3:F3"/>
    <mergeCell ref="E4:F4"/>
    <mergeCell ref="E5:F5"/>
    <mergeCell ref="E6:F6"/>
    <mergeCell ref="J8:L8"/>
  </mergeCells>
  <pageMargins left="0.70866141732283472" right="0.70866141732283472" top="0.74803149606299213" bottom="0.74803149606299213" header="0.31496062992125984" footer="0.31496062992125984"/>
  <pageSetup scale="52" orientation="landscape" verticalDpi="0" r:id="rId1"/>
  <headerFooter>
    <oddFooter>&amp;LProductos sin contrato&amp;R Servicio Farmaceutico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2031B-2CD4-4735-9B71-94004AACEBB6}">
  <dimension ref="A1:M678"/>
  <sheetViews>
    <sheetView workbookViewId="0">
      <selection activeCell="M8" sqref="M8"/>
    </sheetView>
  </sheetViews>
  <sheetFormatPr baseColWidth="10" defaultRowHeight="15" x14ac:dyDescent="0.25"/>
  <cols>
    <col min="1" max="1" width="4.140625" bestFit="1" customWidth="1"/>
    <col min="3" max="3" width="43.42578125" customWidth="1"/>
  </cols>
  <sheetData>
    <row r="1" spans="1:13" ht="45" x14ac:dyDescent="0.25">
      <c r="A1" s="30" t="s">
        <v>17</v>
      </c>
      <c r="B1" s="30" t="s">
        <v>827</v>
      </c>
      <c r="C1" s="31" t="s">
        <v>828</v>
      </c>
      <c r="D1" s="30" t="s">
        <v>51</v>
      </c>
      <c r="E1" s="30" t="s">
        <v>48</v>
      </c>
      <c r="F1" s="32" t="s">
        <v>829</v>
      </c>
      <c r="G1" s="30" t="s">
        <v>830</v>
      </c>
      <c r="H1" s="33" t="s">
        <v>22</v>
      </c>
      <c r="I1" s="33" t="s">
        <v>23</v>
      </c>
      <c r="J1" s="33" t="s">
        <v>831</v>
      </c>
      <c r="K1" s="33" t="s">
        <v>22</v>
      </c>
      <c r="L1" s="33" t="s">
        <v>23</v>
      </c>
      <c r="M1" s="33" t="s">
        <v>831</v>
      </c>
    </row>
    <row r="2" spans="1:13" x14ac:dyDescent="0.25">
      <c r="A2" s="34">
        <v>1</v>
      </c>
      <c r="B2" s="34">
        <v>51102322</v>
      </c>
      <c r="C2" s="35" t="s">
        <v>137</v>
      </c>
      <c r="D2" s="34" t="s">
        <v>51</v>
      </c>
      <c r="E2" s="34" t="s">
        <v>52</v>
      </c>
      <c r="F2" s="34"/>
      <c r="G2" s="34">
        <v>210</v>
      </c>
      <c r="H2" s="36">
        <v>1937</v>
      </c>
      <c r="I2" s="36">
        <v>0</v>
      </c>
      <c r="J2" s="36">
        <f>+H2+I2</f>
        <v>1937</v>
      </c>
      <c r="K2" s="36">
        <v>1937</v>
      </c>
      <c r="L2" s="36"/>
      <c r="M2" s="36">
        <f>+K2+L2</f>
        <v>1937</v>
      </c>
    </row>
    <row r="3" spans="1:13" x14ac:dyDescent="0.25">
      <c r="A3" s="34">
        <v>2</v>
      </c>
      <c r="B3" s="34">
        <v>51111809</v>
      </c>
      <c r="C3" s="37" t="s">
        <v>138</v>
      </c>
      <c r="D3" s="34" t="s">
        <v>51</v>
      </c>
      <c r="E3" s="34"/>
      <c r="F3" s="34"/>
      <c r="G3" s="34">
        <v>210</v>
      </c>
      <c r="H3" s="36">
        <v>328223</v>
      </c>
      <c r="I3" s="36">
        <v>0</v>
      </c>
      <c r="J3" s="36">
        <f t="shared" ref="J3:J66" si="0">+H3+I3</f>
        <v>328223</v>
      </c>
      <c r="K3" s="36">
        <v>328223</v>
      </c>
      <c r="L3" s="36"/>
      <c r="M3" s="36">
        <f t="shared" ref="M3:M66" si="1">+K3+L3</f>
        <v>328223</v>
      </c>
    </row>
    <row r="4" spans="1:13" x14ac:dyDescent="0.25">
      <c r="A4" s="34">
        <v>3</v>
      </c>
      <c r="B4" s="34">
        <v>51142001</v>
      </c>
      <c r="C4" s="35" t="s">
        <v>139</v>
      </c>
      <c r="D4" s="34" t="s">
        <v>51</v>
      </c>
      <c r="E4" s="34"/>
      <c r="F4" s="34"/>
      <c r="G4" s="34">
        <v>1400</v>
      </c>
      <c r="H4" s="36">
        <v>1597</v>
      </c>
      <c r="I4" s="36">
        <v>0</v>
      </c>
      <c r="J4" s="36">
        <f t="shared" si="0"/>
        <v>1597</v>
      </c>
      <c r="K4" s="36">
        <v>1597</v>
      </c>
      <c r="L4" s="36"/>
      <c r="M4" s="36">
        <f t="shared" si="1"/>
        <v>1597</v>
      </c>
    </row>
    <row r="5" spans="1:13" x14ac:dyDescent="0.25">
      <c r="A5" s="34">
        <v>4</v>
      </c>
      <c r="B5" s="34">
        <v>51142001</v>
      </c>
      <c r="C5" s="35" t="s">
        <v>140</v>
      </c>
      <c r="D5" s="34" t="s">
        <v>51</v>
      </c>
      <c r="E5" s="34"/>
      <c r="F5" s="34"/>
      <c r="G5" s="34">
        <v>70</v>
      </c>
      <c r="H5" s="36">
        <v>214</v>
      </c>
      <c r="I5" s="36">
        <v>0</v>
      </c>
      <c r="J5" s="36">
        <f t="shared" si="0"/>
        <v>214</v>
      </c>
      <c r="K5" s="36">
        <v>214</v>
      </c>
      <c r="L5" s="36"/>
      <c r="M5" s="36">
        <f t="shared" si="1"/>
        <v>214</v>
      </c>
    </row>
    <row r="6" spans="1:13" x14ac:dyDescent="0.25">
      <c r="A6" s="34">
        <v>5</v>
      </c>
      <c r="B6" s="34">
        <v>51142001</v>
      </c>
      <c r="C6" s="35" t="s">
        <v>141</v>
      </c>
      <c r="D6" s="34" t="s">
        <v>51</v>
      </c>
      <c r="E6" s="34"/>
      <c r="F6" s="34"/>
      <c r="G6" s="34">
        <v>126000</v>
      </c>
      <c r="H6" s="38">
        <v>49</v>
      </c>
      <c r="I6" s="36">
        <v>0</v>
      </c>
      <c r="J6" s="36">
        <f t="shared" si="0"/>
        <v>49</v>
      </c>
      <c r="K6" s="38">
        <v>49</v>
      </c>
      <c r="L6" s="36"/>
      <c r="M6" s="36">
        <f t="shared" si="1"/>
        <v>49</v>
      </c>
    </row>
    <row r="7" spans="1:13" x14ac:dyDescent="0.25">
      <c r="A7" s="34">
        <v>6</v>
      </c>
      <c r="B7" s="34">
        <v>51142001</v>
      </c>
      <c r="C7" s="35" t="s">
        <v>142</v>
      </c>
      <c r="D7" s="34" t="s">
        <v>51</v>
      </c>
      <c r="E7" s="34"/>
      <c r="F7" s="34"/>
      <c r="G7" s="34">
        <v>7</v>
      </c>
      <c r="H7" s="36">
        <v>399</v>
      </c>
      <c r="I7" s="36">
        <v>0</v>
      </c>
      <c r="J7" s="36">
        <f t="shared" si="0"/>
        <v>399</v>
      </c>
      <c r="K7" s="36">
        <v>399</v>
      </c>
      <c r="L7" s="36"/>
      <c r="M7" s="36">
        <f t="shared" si="1"/>
        <v>399</v>
      </c>
    </row>
    <row r="8" spans="1:13" ht="22.5" x14ac:dyDescent="0.25">
      <c r="A8" s="34">
        <v>7</v>
      </c>
      <c r="B8" s="34">
        <v>51142106</v>
      </c>
      <c r="C8" s="35" t="s">
        <v>143</v>
      </c>
      <c r="D8" s="34" t="s">
        <v>51</v>
      </c>
      <c r="E8" s="34" t="s">
        <v>52</v>
      </c>
      <c r="F8" s="32" t="s">
        <v>832</v>
      </c>
      <c r="G8" s="34">
        <v>70</v>
      </c>
      <c r="H8" s="36">
        <v>683</v>
      </c>
      <c r="I8" s="36">
        <v>0</v>
      </c>
      <c r="J8" s="36">
        <f t="shared" si="0"/>
        <v>683</v>
      </c>
      <c r="K8" s="39">
        <v>738</v>
      </c>
      <c r="L8" s="36"/>
      <c r="M8" s="36">
        <f t="shared" si="1"/>
        <v>738</v>
      </c>
    </row>
    <row r="9" spans="1:13" x14ac:dyDescent="0.25">
      <c r="A9" s="34">
        <v>9</v>
      </c>
      <c r="B9" s="34">
        <v>51141501</v>
      </c>
      <c r="C9" s="35" t="s">
        <v>144</v>
      </c>
      <c r="D9" s="34" t="s">
        <v>51</v>
      </c>
      <c r="E9" s="34"/>
      <c r="F9" s="34"/>
      <c r="G9" s="34">
        <v>420</v>
      </c>
      <c r="H9" s="36">
        <v>529</v>
      </c>
      <c r="I9" s="36">
        <v>0</v>
      </c>
      <c r="J9" s="36">
        <f t="shared" si="0"/>
        <v>529</v>
      </c>
      <c r="K9" s="36">
        <v>529</v>
      </c>
      <c r="L9" s="36"/>
      <c r="M9" s="36">
        <f t="shared" si="1"/>
        <v>529</v>
      </c>
    </row>
    <row r="10" spans="1:13" ht="22.5" x14ac:dyDescent="0.25">
      <c r="A10" s="34">
        <v>10</v>
      </c>
      <c r="B10" s="34">
        <v>51161701</v>
      </c>
      <c r="C10" s="35" t="s">
        <v>145</v>
      </c>
      <c r="D10" s="34" t="s">
        <v>51</v>
      </c>
      <c r="E10" s="34"/>
      <c r="F10" s="34"/>
      <c r="G10" s="34">
        <v>1400</v>
      </c>
      <c r="H10" s="36">
        <v>6654</v>
      </c>
      <c r="I10" s="36">
        <v>0</v>
      </c>
      <c r="J10" s="36">
        <f t="shared" si="0"/>
        <v>6654</v>
      </c>
      <c r="K10" s="36">
        <v>6654</v>
      </c>
      <c r="L10" s="36"/>
      <c r="M10" s="36">
        <f t="shared" si="1"/>
        <v>6654</v>
      </c>
    </row>
    <row r="11" spans="1:13" ht="22.5" x14ac:dyDescent="0.25">
      <c r="A11" s="34">
        <v>11</v>
      </c>
      <c r="B11" s="34">
        <v>51241101</v>
      </c>
      <c r="C11" s="35" t="s">
        <v>146</v>
      </c>
      <c r="D11" s="34" t="s">
        <v>51</v>
      </c>
      <c r="E11" s="34"/>
      <c r="F11" s="34"/>
      <c r="G11" s="34">
        <v>7</v>
      </c>
      <c r="H11" s="36">
        <v>94835</v>
      </c>
      <c r="I11" s="36">
        <v>0</v>
      </c>
      <c r="J11" s="36">
        <f t="shared" si="0"/>
        <v>94835</v>
      </c>
      <c r="K11" s="36">
        <v>94835</v>
      </c>
      <c r="L11" s="36"/>
      <c r="M11" s="36">
        <f t="shared" si="1"/>
        <v>94835</v>
      </c>
    </row>
    <row r="12" spans="1:13" ht="33.75" x14ac:dyDescent="0.25">
      <c r="A12" s="34">
        <v>12</v>
      </c>
      <c r="B12" s="34">
        <v>51102301</v>
      </c>
      <c r="C12" s="35" t="s">
        <v>147</v>
      </c>
      <c r="D12" s="34" t="s">
        <v>51</v>
      </c>
      <c r="E12" s="34" t="s">
        <v>52</v>
      </c>
      <c r="F12" s="34"/>
      <c r="G12" s="34">
        <v>700</v>
      </c>
      <c r="H12" s="38">
        <v>26750</v>
      </c>
      <c r="I12" s="36">
        <v>0</v>
      </c>
      <c r="J12" s="36">
        <f t="shared" si="0"/>
        <v>26750</v>
      </c>
      <c r="K12" s="38">
        <v>26750</v>
      </c>
      <c r="L12" s="36"/>
      <c r="M12" s="36">
        <f t="shared" si="1"/>
        <v>26750</v>
      </c>
    </row>
    <row r="13" spans="1:13" x14ac:dyDescent="0.25">
      <c r="A13" s="34">
        <v>13</v>
      </c>
      <c r="B13" s="34">
        <v>51102301</v>
      </c>
      <c r="C13" s="35" t="s">
        <v>148</v>
      </c>
      <c r="D13" s="34" t="s">
        <v>51</v>
      </c>
      <c r="E13" s="34"/>
      <c r="F13" s="34"/>
      <c r="G13" s="34">
        <v>3780</v>
      </c>
      <c r="H13" s="36">
        <v>165</v>
      </c>
      <c r="I13" s="36">
        <v>0</v>
      </c>
      <c r="J13" s="36">
        <f t="shared" si="0"/>
        <v>165</v>
      </c>
      <c r="K13" s="36">
        <v>165</v>
      </c>
      <c r="L13" s="36"/>
      <c r="M13" s="36">
        <f t="shared" si="1"/>
        <v>165</v>
      </c>
    </row>
    <row r="14" spans="1:13" x14ac:dyDescent="0.25">
      <c r="A14" s="34">
        <v>14</v>
      </c>
      <c r="B14" s="34">
        <v>51102301</v>
      </c>
      <c r="C14" s="35" t="s">
        <v>149</v>
      </c>
      <c r="D14" s="34" t="s">
        <v>51</v>
      </c>
      <c r="E14" s="34"/>
      <c r="F14" s="34"/>
      <c r="G14" s="34">
        <v>21</v>
      </c>
      <c r="H14" s="36">
        <v>3300</v>
      </c>
      <c r="I14" s="36">
        <v>0</v>
      </c>
      <c r="J14" s="36">
        <f t="shared" si="0"/>
        <v>3300</v>
      </c>
      <c r="K14" s="36">
        <v>3300</v>
      </c>
      <c r="L14" s="36"/>
      <c r="M14" s="36">
        <f t="shared" si="1"/>
        <v>3300</v>
      </c>
    </row>
    <row r="15" spans="1:13" x14ac:dyDescent="0.25">
      <c r="A15" s="34">
        <v>15</v>
      </c>
      <c r="B15" s="34">
        <v>51142002</v>
      </c>
      <c r="C15" s="35" t="s">
        <v>150</v>
      </c>
      <c r="D15" s="34" t="s">
        <v>51</v>
      </c>
      <c r="E15" s="34"/>
      <c r="F15" s="34"/>
      <c r="G15" s="34">
        <v>6300</v>
      </c>
      <c r="H15" s="36">
        <v>26</v>
      </c>
      <c r="I15" s="36">
        <v>0</v>
      </c>
      <c r="J15" s="36">
        <f t="shared" si="0"/>
        <v>26</v>
      </c>
      <c r="K15" s="36">
        <v>26</v>
      </c>
      <c r="L15" s="36"/>
      <c r="M15" s="36">
        <f t="shared" si="1"/>
        <v>26</v>
      </c>
    </row>
    <row r="16" spans="1:13" ht="24" x14ac:dyDescent="0.25">
      <c r="A16" s="34">
        <v>16</v>
      </c>
      <c r="B16" s="34">
        <v>12162201</v>
      </c>
      <c r="C16" s="40" t="s">
        <v>151</v>
      </c>
      <c r="D16" s="34" t="s">
        <v>51</v>
      </c>
      <c r="E16" s="34"/>
      <c r="F16" s="34"/>
      <c r="G16" s="34">
        <v>140</v>
      </c>
      <c r="H16" s="36">
        <v>6429</v>
      </c>
      <c r="I16" s="36">
        <v>0</v>
      </c>
      <c r="J16" s="36">
        <f t="shared" si="0"/>
        <v>6429</v>
      </c>
      <c r="K16" s="36">
        <v>6429</v>
      </c>
      <c r="L16" s="36"/>
      <c r="M16" s="36">
        <f t="shared" si="1"/>
        <v>6429</v>
      </c>
    </row>
    <row r="17" spans="1:13" x14ac:dyDescent="0.25">
      <c r="A17" s="34">
        <v>17</v>
      </c>
      <c r="B17" s="34">
        <v>51241200</v>
      </c>
      <c r="C17" s="35" t="s">
        <v>152</v>
      </c>
      <c r="D17" s="34" t="s">
        <v>51</v>
      </c>
      <c r="E17" s="34"/>
      <c r="F17" s="34"/>
      <c r="G17" s="34">
        <v>7</v>
      </c>
      <c r="H17" s="36">
        <v>9259</v>
      </c>
      <c r="I17" s="36">
        <v>0</v>
      </c>
      <c r="J17" s="36">
        <f t="shared" si="0"/>
        <v>9259</v>
      </c>
      <c r="K17" s="36">
        <v>9259</v>
      </c>
      <c r="L17" s="36"/>
      <c r="M17" s="36">
        <f t="shared" si="1"/>
        <v>9259</v>
      </c>
    </row>
    <row r="18" spans="1:13" x14ac:dyDescent="0.25">
      <c r="A18" s="34">
        <v>18</v>
      </c>
      <c r="B18" s="34">
        <v>51241200</v>
      </c>
      <c r="C18" s="35" t="s">
        <v>153</v>
      </c>
      <c r="D18" s="34" t="s">
        <v>51</v>
      </c>
      <c r="E18" s="34"/>
      <c r="F18" s="34"/>
      <c r="G18" s="34">
        <v>7</v>
      </c>
      <c r="H18" s="36">
        <v>12071</v>
      </c>
      <c r="I18" s="36">
        <v>0</v>
      </c>
      <c r="J18" s="36">
        <f t="shared" si="0"/>
        <v>12071</v>
      </c>
      <c r="K18" s="36">
        <v>12071</v>
      </c>
      <c r="L18" s="36"/>
      <c r="M18" s="36">
        <f t="shared" si="1"/>
        <v>12071</v>
      </c>
    </row>
    <row r="19" spans="1:13" ht="22.5" x14ac:dyDescent="0.25">
      <c r="A19" s="34">
        <v>19</v>
      </c>
      <c r="B19" s="34">
        <v>51191902</v>
      </c>
      <c r="C19" s="35" t="s">
        <v>154</v>
      </c>
      <c r="D19" s="34" t="s">
        <v>51</v>
      </c>
      <c r="E19" s="34"/>
      <c r="F19" s="34"/>
      <c r="G19" s="34">
        <v>1680</v>
      </c>
      <c r="H19" s="38">
        <v>84410</v>
      </c>
      <c r="I19" s="36">
        <v>0</v>
      </c>
      <c r="J19" s="36">
        <f t="shared" si="0"/>
        <v>84410</v>
      </c>
      <c r="K19" s="38">
        <v>84410</v>
      </c>
      <c r="L19" s="36"/>
      <c r="M19" s="36">
        <f t="shared" si="1"/>
        <v>84410</v>
      </c>
    </row>
    <row r="20" spans="1:13" x14ac:dyDescent="0.25">
      <c r="A20" s="34">
        <v>20</v>
      </c>
      <c r="B20" s="34">
        <v>51121501</v>
      </c>
      <c r="C20" s="35" t="s">
        <v>155</v>
      </c>
      <c r="D20" s="34" t="s">
        <v>51</v>
      </c>
      <c r="E20" s="34" t="s">
        <v>52</v>
      </c>
      <c r="F20" s="34"/>
      <c r="G20" s="34">
        <v>14</v>
      </c>
      <c r="H20" s="36">
        <v>22674</v>
      </c>
      <c r="I20" s="36">
        <v>0</v>
      </c>
      <c r="J20" s="36">
        <f t="shared" si="0"/>
        <v>22674</v>
      </c>
      <c r="K20" s="36">
        <v>22674</v>
      </c>
      <c r="L20" s="36"/>
      <c r="M20" s="36">
        <f t="shared" si="1"/>
        <v>22674</v>
      </c>
    </row>
    <row r="21" spans="1:13" ht="22.5" x14ac:dyDescent="0.25">
      <c r="A21" s="34">
        <v>21</v>
      </c>
      <c r="B21" s="34">
        <v>41104213</v>
      </c>
      <c r="C21" s="35" t="s">
        <v>156</v>
      </c>
      <c r="D21" s="34" t="s">
        <v>51</v>
      </c>
      <c r="E21" s="34"/>
      <c r="F21" s="34"/>
      <c r="G21" s="34">
        <v>1540</v>
      </c>
      <c r="H21" s="36">
        <v>21774</v>
      </c>
      <c r="I21" s="36">
        <v>0</v>
      </c>
      <c r="J21" s="36">
        <f t="shared" si="0"/>
        <v>21774</v>
      </c>
      <c r="K21" s="36">
        <v>21774</v>
      </c>
      <c r="L21" s="36"/>
      <c r="M21" s="36">
        <f t="shared" si="1"/>
        <v>21774</v>
      </c>
    </row>
    <row r="22" spans="1:13" x14ac:dyDescent="0.25">
      <c r="A22" s="34">
        <v>22</v>
      </c>
      <c r="B22" s="34">
        <v>41104213</v>
      </c>
      <c r="C22" s="35" t="s">
        <v>157</v>
      </c>
      <c r="D22" s="34" t="s">
        <v>51</v>
      </c>
      <c r="E22" s="34"/>
      <c r="F22" s="34"/>
      <c r="G22" s="34">
        <v>3780</v>
      </c>
      <c r="H22" s="36">
        <v>3206</v>
      </c>
      <c r="I22" s="36">
        <v>0</v>
      </c>
      <c r="J22" s="36">
        <f t="shared" si="0"/>
        <v>3206</v>
      </c>
      <c r="K22" s="36">
        <v>3206</v>
      </c>
      <c r="L22" s="36"/>
      <c r="M22" s="36">
        <f t="shared" si="1"/>
        <v>3206</v>
      </c>
    </row>
    <row r="23" spans="1:13" x14ac:dyDescent="0.25">
      <c r="A23" s="34">
        <v>23</v>
      </c>
      <c r="B23" s="34">
        <v>51101701</v>
      </c>
      <c r="C23" s="35" t="s">
        <v>158</v>
      </c>
      <c r="D23" s="34" t="s">
        <v>51</v>
      </c>
      <c r="E23" s="34"/>
      <c r="F23" s="34"/>
      <c r="G23" s="34">
        <v>840</v>
      </c>
      <c r="H23" s="36">
        <v>290</v>
      </c>
      <c r="I23" s="36">
        <v>0</v>
      </c>
      <c r="J23" s="36">
        <f t="shared" si="0"/>
        <v>290</v>
      </c>
      <c r="K23" s="36">
        <v>290</v>
      </c>
      <c r="L23" s="36"/>
      <c r="M23" s="36">
        <f t="shared" si="1"/>
        <v>290</v>
      </c>
    </row>
    <row r="24" spans="1:13" ht="22.5" x14ac:dyDescent="0.25">
      <c r="A24" s="34">
        <v>24</v>
      </c>
      <c r="B24" s="34">
        <v>51101701</v>
      </c>
      <c r="C24" s="35" t="s">
        <v>159</v>
      </c>
      <c r="D24" s="34" t="s">
        <v>51</v>
      </c>
      <c r="E24" s="34"/>
      <c r="F24" s="34"/>
      <c r="G24" s="34">
        <v>35</v>
      </c>
      <c r="H24" s="36">
        <v>1717</v>
      </c>
      <c r="I24" s="36">
        <v>0</v>
      </c>
      <c r="J24" s="36">
        <f t="shared" si="0"/>
        <v>1717</v>
      </c>
      <c r="K24" s="36">
        <v>1717</v>
      </c>
      <c r="L24" s="36"/>
      <c r="M24" s="36">
        <f t="shared" si="1"/>
        <v>1717</v>
      </c>
    </row>
    <row r="25" spans="1:13" ht="22.5" x14ac:dyDescent="0.25">
      <c r="A25" s="34">
        <v>25</v>
      </c>
      <c r="B25" s="34">
        <v>51131909</v>
      </c>
      <c r="C25" s="35" t="s">
        <v>160</v>
      </c>
      <c r="D25" s="34" t="s">
        <v>51</v>
      </c>
      <c r="E25" s="34"/>
      <c r="F25" s="34"/>
      <c r="G25" s="34">
        <v>1540</v>
      </c>
      <c r="H25" s="36">
        <v>171429</v>
      </c>
      <c r="I25" s="36">
        <v>0</v>
      </c>
      <c r="J25" s="36">
        <f t="shared" si="0"/>
        <v>171429</v>
      </c>
      <c r="K25" s="36">
        <v>171429</v>
      </c>
      <c r="L25" s="36"/>
      <c r="M25" s="36">
        <f t="shared" si="1"/>
        <v>171429</v>
      </c>
    </row>
    <row r="26" spans="1:13" x14ac:dyDescent="0.25">
      <c r="A26" s="34">
        <v>27</v>
      </c>
      <c r="B26" s="34">
        <v>51182406</v>
      </c>
      <c r="C26" s="35" t="s">
        <v>161</v>
      </c>
      <c r="D26" s="34" t="s">
        <v>51</v>
      </c>
      <c r="E26" s="34"/>
      <c r="F26" s="34"/>
      <c r="G26" s="34">
        <v>30</v>
      </c>
      <c r="H26" s="36">
        <v>310</v>
      </c>
      <c r="I26" s="36">
        <v>0</v>
      </c>
      <c r="J26" s="36">
        <f t="shared" si="0"/>
        <v>310</v>
      </c>
      <c r="K26" s="36">
        <v>310</v>
      </c>
      <c r="L26" s="36"/>
      <c r="M26" s="36">
        <f t="shared" si="1"/>
        <v>310</v>
      </c>
    </row>
    <row r="27" spans="1:13" x14ac:dyDescent="0.25">
      <c r="A27" s="34">
        <v>28</v>
      </c>
      <c r="B27" s="34">
        <v>51121708</v>
      </c>
      <c r="C27" s="35" t="s">
        <v>162</v>
      </c>
      <c r="D27" s="34" t="s">
        <v>51</v>
      </c>
      <c r="E27" s="34"/>
      <c r="F27" s="34"/>
      <c r="G27" s="34">
        <v>1470</v>
      </c>
      <c r="H27" s="36">
        <v>1530</v>
      </c>
      <c r="I27" s="36">
        <v>0</v>
      </c>
      <c r="J27" s="36">
        <f t="shared" si="0"/>
        <v>1530</v>
      </c>
      <c r="K27" s="36">
        <v>1530</v>
      </c>
      <c r="L27" s="36"/>
      <c r="M27" s="36">
        <f t="shared" si="1"/>
        <v>1530</v>
      </c>
    </row>
    <row r="28" spans="1:13" ht="22.5" x14ac:dyDescent="0.25">
      <c r="A28" s="34">
        <v>29</v>
      </c>
      <c r="B28" s="34">
        <v>51191603</v>
      </c>
      <c r="C28" s="35" t="s">
        <v>163</v>
      </c>
      <c r="D28" s="34" t="s">
        <v>51</v>
      </c>
      <c r="E28" s="34"/>
      <c r="F28" s="34"/>
      <c r="G28" s="34">
        <v>70</v>
      </c>
      <c r="H28" s="36">
        <v>15585</v>
      </c>
      <c r="I28" s="36">
        <v>0</v>
      </c>
      <c r="J28" s="36">
        <f t="shared" si="0"/>
        <v>15585</v>
      </c>
      <c r="K28" s="36">
        <v>15585</v>
      </c>
      <c r="L28" s="36"/>
      <c r="M28" s="36">
        <f t="shared" si="1"/>
        <v>15585</v>
      </c>
    </row>
    <row r="29" spans="1:13" ht="22.5" x14ac:dyDescent="0.25">
      <c r="A29" s="34">
        <v>30</v>
      </c>
      <c r="B29" s="34">
        <v>51191603</v>
      </c>
      <c r="C29" s="35" t="s">
        <v>164</v>
      </c>
      <c r="D29" s="34" t="s">
        <v>51</v>
      </c>
      <c r="E29" s="34"/>
      <c r="F29" s="34"/>
      <c r="G29" s="34">
        <v>140</v>
      </c>
      <c r="H29" s="36">
        <v>47996</v>
      </c>
      <c r="I29" s="36">
        <v>0</v>
      </c>
      <c r="J29" s="36">
        <f t="shared" si="0"/>
        <v>47996</v>
      </c>
      <c r="K29" s="36">
        <v>47996</v>
      </c>
      <c r="L29" s="36"/>
      <c r="M29" s="36">
        <f t="shared" si="1"/>
        <v>47996</v>
      </c>
    </row>
    <row r="30" spans="1:13" ht="22.5" x14ac:dyDescent="0.25">
      <c r="A30" s="34">
        <v>31</v>
      </c>
      <c r="B30" s="34">
        <v>51191603</v>
      </c>
      <c r="C30" s="35" t="s">
        <v>165</v>
      </c>
      <c r="D30" s="34" t="s">
        <v>51</v>
      </c>
      <c r="E30" s="34"/>
      <c r="F30" s="34"/>
      <c r="G30" s="34">
        <v>70</v>
      </c>
      <c r="H30" s="36">
        <v>31695</v>
      </c>
      <c r="I30" s="36">
        <v>0</v>
      </c>
      <c r="J30" s="36">
        <f t="shared" si="0"/>
        <v>31695</v>
      </c>
      <c r="K30" s="36">
        <v>31695</v>
      </c>
      <c r="L30" s="36"/>
      <c r="M30" s="36">
        <f t="shared" si="1"/>
        <v>31695</v>
      </c>
    </row>
    <row r="31" spans="1:13" ht="22.5" x14ac:dyDescent="0.25">
      <c r="A31" s="34">
        <v>32</v>
      </c>
      <c r="B31" s="34">
        <v>51191603</v>
      </c>
      <c r="C31" s="35" t="s">
        <v>166</v>
      </c>
      <c r="D31" s="34" t="s">
        <v>51</v>
      </c>
      <c r="E31" s="34"/>
      <c r="F31" s="34"/>
      <c r="G31" s="34">
        <v>5250</v>
      </c>
      <c r="H31" s="36">
        <v>14999</v>
      </c>
      <c r="I31" s="36">
        <v>0</v>
      </c>
      <c r="J31" s="36">
        <f t="shared" si="0"/>
        <v>14999</v>
      </c>
      <c r="K31" s="36">
        <v>14999</v>
      </c>
      <c r="L31" s="36"/>
      <c r="M31" s="36">
        <f t="shared" si="1"/>
        <v>14999</v>
      </c>
    </row>
    <row r="32" spans="1:13" ht="22.5" x14ac:dyDescent="0.25">
      <c r="A32" s="34">
        <v>33</v>
      </c>
      <c r="B32" s="34">
        <v>51191603</v>
      </c>
      <c r="C32" s="35" t="s">
        <v>167</v>
      </c>
      <c r="D32" s="34" t="s">
        <v>51</v>
      </c>
      <c r="E32" s="34"/>
      <c r="F32" s="34"/>
      <c r="G32" s="34">
        <v>910</v>
      </c>
      <c r="H32" s="36">
        <v>35090</v>
      </c>
      <c r="I32" s="36">
        <v>0</v>
      </c>
      <c r="J32" s="36">
        <f t="shared" si="0"/>
        <v>35090</v>
      </c>
      <c r="K32" s="36">
        <v>35090</v>
      </c>
      <c r="L32" s="36"/>
      <c r="M32" s="36">
        <f t="shared" si="1"/>
        <v>35090</v>
      </c>
    </row>
    <row r="33" spans="1:13" ht="22.5" x14ac:dyDescent="0.25">
      <c r="A33" s="34">
        <v>34</v>
      </c>
      <c r="B33" s="34">
        <v>51191603</v>
      </c>
      <c r="C33" s="35" t="s">
        <v>168</v>
      </c>
      <c r="D33" s="34" t="s">
        <v>51</v>
      </c>
      <c r="E33" s="34"/>
      <c r="F33" s="34"/>
      <c r="G33" s="34">
        <v>280</v>
      </c>
      <c r="H33" s="36">
        <v>8712</v>
      </c>
      <c r="I33" s="36">
        <v>0</v>
      </c>
      <c r="J33" s="36">
        <f t="shared" si="0"/>
        <v>8712</v>
      </c>
      <c r="K33" s="36">
        <v>8712</v>
      </c>
      <c r="L33" s="36"/>
      <c r="M33" s="36">
        <f t="shared" si="1"/>
        <v>8712</v>
      </c>
    </row>
    <row r="34" spans="1:13" ht="67.5" x14ac:dyDescent="0.25">
      <c r="A34" s="34">
        <v>35</v>
      </c>
      <c r="B34" s="34">
        <v>51191603</v>
      </c>
      <c r="C34" s="35" t="s">
        <v>833</v>
      </c>
      <c r="D34" s="34" t="s">
        <v>51</v>
      </c>
      <c r="E34" s="34"/>
      <c r="F34" s="34"/>
      <c r="G34" s="34">
        <v>210</v>
      </c>
      <c r="H34" s="36">
        <v>14683</v>
      </c>
      <c r="I34" s="36">
        <v>0</v>
      </c>
      <c r="J34" s="36">
        <f t="shared" si="0"/>
        <v>14683</v>
      </c>
      <c r="K34" s="36">
        <v>14683</v>
      </c>
      <c r="L34" s="36"/>
      <c r="M34" s="36">
        <f t="shared" si="1"/>
        <v>14683</v>
      </c>
    </row>
    <row r="35" spans="1:13" ht="90" x14ac:dyDescent="0.25">
      <c r="A35" s="34">
        <v>36</v>
      </c>
      <c r="B35" s="34">
        <v>51191603</v>
      </c>
      <c r="C35" s="41" t="s">
        <v>834</v>
      </c>
      <c r="D35" s="42" t="s">
        <v>51</v>
      </c>
      <c r="E35" s="42"/>
      <c r="F35" s="42"/>
      <c r="G35" s="42">
        <v>350</v>
      </c>
      <c r="H35" s="43">
        <v>42673</v>
      </c>
      <c r="I35" s="43">
        <v>0</v>
      </c>
      <c r="J35" s="36">
        <f t="shared" si="0"/>
        <v>42673</v>
      </c>
      <c r="K35" s="36">
        <v>42673</v>
      </c>
      <c r="L35" s="36"/>
      <c r="M35" s="36">
        <f t="shared" si="1"/>
        <v>42673</v>
      </c>
    </row>
    <row r="36" spans="1:13" ht="78.75" x14ac:dyDescent="0.25">
      <c r="A36" s="34">
        <v>37</v>
      </c>
      <c r="B36" s="34">
        <v>51191603</v>
      </c>
      <c r="C36" s="41" t="s">
        <v>835</v>
      </c>
      <c r="D36" s="42" t="s">
        <v>51</v>
      </c>
      <c r="E36" s="42"/>
      <c r="F36" s="42"/>
      <c r="G36" s="42">
        <v>140</v>
      </c>
      <c r="H36" s="43">
        <v>40870</v>
      </c>
      <c r="I36" s="43">
        <v>0</v>
      </c>
      <c r="J36" s="36">
        <f t="shared" si="0"/>
        <v>40870</v>
      </c>
      <c r="K36" s="36">
        <v>40870</v>
      </c>
      <c r="L36" s="36"/>
      <c r="M36" s="36">
        <f t="shared" si="1"/>
        <v>40870</v>
      </c>
    </row>
    <row r="37" spans="1:13" ht="33.75" x14ac:dyDescent="0.25">
      <c r="A37" s="34">
        <v>38</v>
      </c>
      <c r="B37" s="34">
        <v>51191603</v>
      </c>
      <c r="C37" s="35" t="s">
        <v>169</v>
      </c>
      <c r="D37" s="34" t="s">
        <v>51</v>
      </c>
      <c r="E37" s="44"/>
      <c r="F37" s="34"/>
      <c r="G37" s="34">
        <v>1</v>
      </c>
      <c r="H37" s="36">
        <v>72886</v>
      </c>
      <c r="I37" s="36">
        <v>0</v>
      </c>
      <c r="J37" s="36">
        <f t="shared" si="0"/>
        <v>72886</v>
      </c>
      <c r="K37" s="36">
        <v>72886</v>
      </c>
      <c r="L37" s="36"/>
      <c r="M37" s="36">
        <f t="shared" si="1"/>
        <v>72886</v>
      </c>
    </row>
    <row r="38" spans="1:13" ht="45" x14ac:dyDescent="0.25">
      <c r="A38" s="34">
        <v>39</v>
      </c>
      <c r="B38" s="34">
        <v>51191603</v>
      </c>
      <c r="C38" s="35" t="s">
        <v>170</v>
      </c>
      <c r="D38" s="34" t="s">
        <v>51</v>
      </c>
      <c r="E38" s="34"/>
      <c r="F38" s="34"/>
      <c r="G38" s="34">
        <v>1</v>
      </c>
      <c r="H38" s="36">
        <v>72886</v>
      </c>
      <c r="I38" s="36">
        <v>0</v>
      </c>
      <c r="J38" s="36">
        <f t="shared" si="0"/>
        <v>72886</v>
      </c>
      <c r="K38" s="36">
        <v>72886</v>
      </c>
      <c r="L38" s="36"/>
      <c r="M38" s="36">
        <f t="shared" si="1"/>
        <v>72886</v>
      </c>
    </row>
    <row r="39" spans="1:13" ht="78.75" x14ac:dyDescent="0.25">
      <c r="A39" s="42">
        <v>40</v>
      </c>
      <c r="B39" s="42">
        <v>51191603</v>
      </c>
      <c r="C39" s="41" t="s">
        <v>171</v>
      </c>
      <c r="D39" s="42" t="s">
        <v>51</v>
      </c>
      <c r="E39" s="42"/>
      <c r="F39" s="42"/>
      <c r="G39" s="42">
        <v>210</v>
      </c>
      <c r="H39" s="43">
        <v>83106</v>
      </c>
      <c r="I39" s="43">
        <v>0</v>
      </c>
      <c r="J39" s="36">
        <f t="shared" si="0"/>
        <v>83106</v>
      </c>
      <c r="K39" s="36">
        <v>83106</v>
      </c>
      <c r="L39" s="36"/>
      <c r="M39" s="36">
        <f t="shared" si="1"/>
        <v>83106</v>
      </c>
    </row>
    <row r="40" spans="1:13" ht="78.75" x14ac:dyDescent="0.25">
      <c r="A40" s="34">
        <v>41</v>
      </c>
      <c r="B40" s="34">
        <v>51191603</v>
      </c>
      <c r="C40" s="35" t="s">
        <v>836</v>
      </c>
      <c r="D40" s="34" t="s">
        <v>51</v>
      </c>
      <c r="E40" s="34"/>
      <c r="F40" s="34"/>
      <c r="G40" s="34">
        <v>210</v>
      </c>
      <c r="H40" s="36">
        <v>9586</v>
      </c>
      <c r="I40" s="36">
        <v>0</v>
      </c>
      <c r="J40" s="36">
        <f t="shared" si="0"/>
        <v>9586</v>
      </c>
      <c r="K40" s="36">
        <v>9586</v>
      </c>
      <c r="L40" s="36"/>
      <c r="M40" s="36">
        <f t="shared" si="1"/>
        <v>9586</v>
      </c>
    </row>
    <row r="41" spans="1:13" ht="45" x14ac:dyDescent="0.25">
      <c r="A41" s="34">
        <v>42</v>
      </c>
      <c r="B41" s="34">
        <v>51191905</v>
      </c>
      <c r="C41" s="35" t="s">
        <v>172</v>
      </c>
      <c r="D41" s="34" t="s">
        <v>51</v>
      </c>
      <c r="E41" s="34"/>
      <c r="F41" s="34"/>
      <c r="G41" s="34">
        <v>1</v>
      </c>
      <c r="H41" s="36">
        <v>77170</v>
      </c>
      <c r="I41" s="36">
        <v>0</v>
      </c>
      <c r="J41" s="36">
        <f t="shared" si="0"/>
        <v>77170</v>
      </c>
      <c r="K41" s="36">
        <v>77170</v>
      </c>
      <c r="L41" s="36"/>
      <c r="M41" s="36">
        <f t="shared" si="1"/>
        <v>77170</v>
      </c>
    </row>
    <row r="42" spans="1:13" ht="90" x14ac:dyDescent="0.25">
      <c r="A42" s="34">
        <v>43</v>
      </c>
      <c r="B42" s="34">
        <v>51191603</v>
      </c>
      <c r="C42" s="37" t="s">
        <v>173</v>
      </c>
      <c r="D42" s="34" t="s">
        <v>51</v>
      </c>
      <c r="E42" s="34"/>
      <c r="F42" s="34"/>
      <c r="G42" s="34">
        <v>140</v>
      </c>
      <c r="H42" s="36">
        <v>66317</v>
      </c>
      <c r="I42" s="36">
        <v>0</v>
      </c>
      <c r="J42" s="36">
        <f t="shared" si="0"/>
        <v>66317</v>
      </c>
      <c r="K42" s="36">
        <v>66317</v>
      </c>
      <c r="L42" s="36"/>
      <c r="M42" s="36">
        <f t="shared" si="1"/>
        <v>66317</v>
      </c>
    </row>
    <row r="43" spans="1:13" ht="45" x14ac:dyDescent="0.25">
      <c r="A43" s="34">
        <v>45</v>
      </c>
      <c r="B43" s="34">
        <v>51191603</v>
      </c>
      <c r="C43" s="35" t="s">
        <v>174</v>
      </c>
      <c r="D43" s="34" t="s">
        <v>51</v>
      </c>
      <c r="E43" s="34"/>
      <c r="F43" s="34"/>
      <c r="G43" s="34">
        <v>2450</v>
      </c>
      <c r="H43" s="36">
        <v>11157</v>
      </c>
      <c r="I43" s="36">
        <v>0</v>
      </c>
      <c r="J43" s="36">
        <f t="shared" si="0"/>
        <v>11157</v>
      </c>
      <c r="K43" s="36">
        <v>11157</v>
      </c>
      <c r="L43" s="36"/>
      <c r="M43" s="36">
        <f t="shared" si="1"/>
        <v>11157</v>
      </c>
    </row>
    <row r="44" spans="1:13" ht="45" x14ac:dyDescent="0.25">
      <c r="A44" s="34">
        <v>46</v>
      </c>
      <c r="B44" s="34">
        <v>51191603</v>
      </c>
      <c r="C44" s="35" t="s">
        <v>175</v>
      </c>
      <c r="D44" s="34" t="s">
        <v>51</v>
      </c>
      <c r="E44" s="34"/>
      <c r="F44" s="34"/>
      <c r="G44" s="34">
        <v>490</v>
      </c>
      <c r="H44" s="36">
        <v>80287</v>
      </c>
      <c r="I44" s="36">
        <v>0</v>
      </c>
      <c r="J44" s="36">
        <f t="shared" si="0"/>
        <v>80287</v>
      </c>
      <c r="K44" s="36">
        <v>80287</v>
      </c>
      <c r="L44" s="36"/>
      <c r="M44" s="36">
        <f t="shared" si="1"/>
        <v>80287</v>
      </c>
    </row>
    <row r="45" spans="1:13" ht="45" x14ac:dyDescent="0.25">
      <c r="A45" s="34">
        <v>47</v>
      </c>
      <c r="B45" s="34">
        <v>51191905</v>
      </c>
      <c r="C45" s="45" t="s">
        <v>176</v>
      </c>
      <c r="D45" s="34" t="s">
        <v>51</v>
      </c>
      <c r="E45" s="34"/>
      <c r="F45" s="34"/>
      <c r="G45" s="34">
        <v>70</v>
      </c>
      <c r="H45" s="36">
        <v>9180</v>
      </c>
      <c r="I45" s="36">
        <f>+H45*0.19</f>
        <v>1744.2</v>
      </c>
      <c r="J45" s="36">
        <f t="shared" si="0"/>
        <v>10924.2</v>
      </c>
      <c r="K45" s="36">
        <v>9180</v>
      </c>
      <c r="L45" s="36">
        <f>+K45*0.19</f>
        <v>1744.2</v>
      </c>
      <c r="M45" s="36">
        <f t="shared" si="1"/>
        <v>10924.2</v>
      </c>
    </row>
    <row r="46" spans="1:13" ht="90" x14ac:dyDescent="0.25">
      <c r="A46" s="34">
        <v>48</v>
      </c>
      <c r="B46" s="34">
        <v>51191603</v>
      </c>
      <c r="C46" s="37" t="s">
        <v>837</v>
      </c>
      <c r="D46" s="34" t="s">
        <v>51</v>
      </c>
      <c r="E46" s="34"/>
      <c r="F46" s="34"/>
      <c r="G46" s="34">
        <v>140</v>
      </c>
      <c r="H46" s="36">
        <v>31357</v>
      </c>
      <c r="I46" s="36">
        <v>0</v>
      </c>
      <c r="J46" s="36">
        <f t="shared" si="0"/>
        <v>31357</v>
      </c>
      <c r="K46" s="36">
        <v>31357</v>
      </c>
      <c r="L46" s="36"/>
      <c r="M46" s="36">
        <f t="shared" si="1"/>
        <v>31357</v>
      </c>
    </row>
    <row r="47" spans="1:13" ht="56.25" x14ac:dyDescent="0.25">
      <c r="A47" s="34">
        <v>50</v>
      </c>
      <c r="B47" s="34">
        <v>51191603</v>
      </c>
      <c r="C47" s="37" t="s">
        <v>838</v>
      </c>
      <c r="D47" s="34" t="s">
        <v>51</v>
      </c>
      <c r="E47" s="34"/>
      <c r="F47" s="34"/>
      <c r="G47" s="34">
        <v>140</v>
      </c>
      <c r="H47" s="36">
        <v>175898</v>
      </c>
      <c r="I47" s="36">
        <v>0</v>
      </c>
      <c r="J47" s="36">
        <f t="shared" si="0"/>
        <v>175898</v>
      </c>
      <c r="K47" s="36">
        <v>175898</v>
      </c>
      <c r="L47" s="36"/>
      <c r="M47" s="36">
        <f t="shared" si="1"/>
        <v>175898</v>
      </c>
    </row>
    <row r="48" spans="1:13" ht="78.75" x14ac:dyDescent="0.25">
      <c r="A48" s="34">
        <v>51</v>
      </c>
      <c r="B48" s="34">
        <v>51191603</v>
      </c>
      <c r="C48" s="37" t="s">
        <v>839</v>
      </c>
      <c r="D48" s="34" t="s">
        <v>51</v>
      </c>
      <c r="E48" s="34"/>
      <c r="F48" s="34"/>
      <c r="G48" s="34">
        <v>50</v>
      </c>
      <c r="H48" s="36">
        <v>288118</v>
      </c>
      <c r="I48" s="36">
        <v>0</v>
      </c>
      <c r="J48" s="36">
        <f t="shared" si="0"/>
        <v>288118</v>
      </c>
      <c r="K48" s="36">
        <v>288118</v>
      </c>
      <c r="L48" s="36"/>
      <c r="M48" s="36">
        <f t="shared" si="1"/>
        <v>288118</v>
      </c>
    </row>
    <row r="49" spans="1:13" x14ac:dyDescent="0.25">
      <c r="A49" s="34">
        <v>52</v>
      </c>
      <c r="B49" s="34">
        <v>51171816</v>
      </c>
      <c r="C49" s="35" t="s">
        <v>177</v>
      </c>
      <c r="D49" s="34" t="s">
        <v>51</v>
      </c>
      <c r="E49" s="34"/>
      <c r="F49" s="34"/>
      <c r="G49" s="34">
        <v>70</v>
      </c>
      <c r="H49" s="36">
        <v>2917</v>
      </c>
      <c r="I49" s="36">
        <v>0</v>
      </c>
      <c r="J49" s="36">
        <f t="shared" si="0"/>
        <v>2917</v>
      </c>
      <c r="K49" s="36">
        <v>2917</v>
      </c>
      <c r="L49" s="36"/>
      <c r="M49" s="36">
        <f t="shared" si="1"/>
        <v>2917</v>
      </c>
    </row>
    <row r="50" spans="1:13" x14ac:dyDescent="0.25">
      <c r="A50" s="34">
        <v>53</v>
      </c>
      <c r="B50" s="34">
        <v>51211501</v>
      </c>
      <c r="C50" s="35" t="s">
        <v>178</v>
      </c>
      <c r="D50" s="34" t="s">
        <v>51</v>
      </c>
      <c r="E50" s="34"/>
      <c r="F50" s="34"/>
      <c r="G50" s="34">
        <v>560</v>
      </c>
      <c r="H50" s="36">
        <v>103</v>
      </c>
      <c r="I50" s="36">
        <v>0</v>
      </c>
      <c r="J50" s="36">
        <f t="shared" si="0"/>
        <v>103</v>
      </c>
      <c r="K50" s="36">
        <v>103</v>
      </c>
      <c r="L50" s="36"/>
      <c r="M50" s="36">
        <f t="shared" si="1"/>
        <v>103</v>
      </c>
    </row>
    <row r="51" spans="1:13" x14ac:dyDescent="0.25">
      <c r="A51" s="34">
        <v>54</v>
      </c>
      <c r="B51" s="34">
        <v>51211501</v>
      </c>
      <c r="C51" s="35" t="s">
        <v>179</v>
      </c>
      <c r="D51" s="34" t="s">
        <v>51</v>
      </c>
      <c r="E51" s="34"/>
      <c r="F51" s="34"/>
      <c r="G51" s="34">
        <v>280</v>
      </c>
      <c r="H51" s="36">
        <v>474</v>
      </c>
      <c r="I51" s="36">
        <v>0</v>
      </c>
      <c r="J51" s="36">
        <f t="shared" si="0"/>
        <v>474</v>
      </c>
      <c r="K51" s="36">
        <v>474</v>
      </c>
      <c r="L51" s="36"/>
      <c r="M51" s="36">
        <f t="shared" si="1"/>
        <v>474</v>
      </c>
    </row>
    <row r="52" spans="1:13" x14ac:dyDescent="0.25">
      <c r="A52" s="34">
        <v>55</v>
      </c>
      <c r="B52" s="34">
        <v>51191603</v>
      </c>
      <c r="C52" s="35" t="s">
        <v>180</v>
      </c>
      <c r="D52" s="34" t="s">
        <v>51</v>
      </c>
      <c r="E52" s="34"/>
      <c r="F52" s="34"/>
      <c r="G52" s="34">
        <v>210</v>
      </c>
      <c r="H52" s="36">
        <v>2061</v>
      </c>
      <c r="I52" s="36">
        <v>0</v>
      </c>
      <c r="J52" s="36">
        <f t="shared" si="0"/>
        <v>2061</v>
      </c>
      <c r="K52" s="36">
        <v>2061</v>
      </c>
      <c r="L52" s="36"/>
      <c r="M52" s="36">
        <f t="shared" si="1"/>
        <v>2061</v>
      </c>
    </row>
    <row r="53" spans="1:13" x14ac:dyDescent="0.25">
      <c r="A53" s="34">
        <v>56</v>
      </c>
      <c r="B53" s="34">
        <v>51191603</v>
      </c>
      <c r="C53" s="35" t="s">
        <v>181</v>
      </c>
      <c r="D53" s="34" t="s">
        <v>51</v>
      </c>
      <c r="E53" s="34"/>
      <c r="F53" s="34"/>
      <c r="G53" s="34">
        <v>210</v>
      </c>
      <c r="H53" s="36">
        <v>85</v>
      </c>
      <c r="I53" s="36">
        <v>0</v>
      </c>
      <c r="J53" s="36">
        <f t="shared" si="0"/>
        <v>85</v>
      </c>
      <c r="K53" s="36">
        <v>85</v>
      </c>
      <c r="L53" s="36"/>
      <c r="M53" s="36">
        <f t="shared" si="1"/>
        <v>85</v>
      </c>
    </row>
    <row r="54" spans="1:13" ht="22.5" x14ac:dyDescent="0.25">
      <c r="A54" s="34">
        <v>57</v>
      </c>
      <c r="B54" s="34">
        <v>51122112</v>
      </c>
      <c r="C54" s="35" t="s">
        <v>182</v>
      </c>
      <c r="D54" s="34" t="s">
        <v>51</v>
      </c>
      <c r="E54" s="34" t="s">
        <v>52</v>
      </c>
      <c r="F54" s="34"/>
      <c r="G54" s="34">
        <v>350</v>
      </c>
      <c r="H54" s="36">
        <v>200000</v>
      </c>
      <c r="I54" s="36">
        <v>0</v>
      </c>
      <c r="J54" s="36">
        <f t="shared" si="0"/>
        <v>200000</v>
      </c>
      <c r="K54" s="36">
        <v>200000</v>
      </c>
      <c r="L54" s="36"/>
      <c r="M54" s="36">
        <v>200000</v>
      </c>
    </row>
    <row r="55" spans="1:13" ht="22.5" x14ac:dyDescent="0.25">
      <c r="A55" s="34">
        <v>58</v>
      </c>
      <c r="B55" s="34">
        <v>51122112</v>
      </c>
      <c r="C55" s="35" t="s">
        <v>183</v>
      </c>
      <c r="D55" s="34" t="s">
        <v>51</v>
      </c>
      <c r="E55" s="34" t="s">
        <v>52</v>
      </c>
      <c r="F55" s="32" t="s">
        <v>832</v>
      </c>
      <c r="G55" s="34">
        <v>35</v>
      </c>
      <c r="H55" s="36">
        <v>214023</v>
      </c>
      <c r="I55" s="36">
        <v>0</v>
      </c>
      <c r="J55" s="36">
        <f t="shared" si="0"/>
        <v>214023</v>
      </c>
      <c r="K55" s="39">
        <v>231299</v>
      </c>
      <c r="L55" s="36"/>
      <c r="M55" s="36">
        <f t="shared" si="1"/>
        <v>231299</v>
      </c>
    </row>
    <row r="56" spans="1:13" ht="22.5" x14ac:dyDescent="0.25">
      <c r="A56" s="34">
        <v>59</v>
      </c>
      <c r="B56" s="34">
        <v>51131702</v>
      </c>
      <c r="C56" s="35" t="s">
        <v>840</v>
      </c>
      <c r="D56" s="34" t="s">
        <v>51</v>
      </c>
      <c r="E56" s="34" t="s">
        <v>52</v>
      </c>
      <c r="F56" s="32" t="s">
        <v>832</v>
      </c>
      <c r="G56" s="34">
        <v>42</v>
      </c>
      <c r="H56" s="36">
        <v>1691122</v>
      </c>
      <c r="I56" s="36">
        <v>0</v>
      </c>
      <c r="J56" s="36">
        <f t="shared" si="0"/>
        <v>1691122</v>
      </c>
      <c r="K56" s="39">
        <v>1827595</v>
      </c>
      <c r="L56" s="36"/>
      <c r="M56" s="36">
        <f t="shared" si="1"/>
        <v>1827595</v>
      </c>
    </row>
    <row r="57" spans="1:13" ht="22.5" x14ac:dyDescent="0.25">
      <c r="A57" s="34">
        <v>60</v>
      </c>
      <c r="B57" s="34">
        <v>51171511</v>
      </c>
      <c r="C57" s="35" t="s">
        <v>184</v>
      </c>
      <c r="D57" s="34" t="s">
        <v>51</v>
      </c>
      <c r="E57" s="34"/>
      <c r="F57" s="34"/>
      <c r="G57" s="34">
        <v>245</v>
      </c>
      <c r="H57" s="36">
        <v>7099</v>
      </c>
      <c r="I57" s="36">
        <v>0</v>
      </c>
      <c r="J57" s="36">
        <f t="shared" si="0"/>
        <v>7099</v>
      </c>
      <c r="K57" s="36">
        <v>7099</v>
      </c>
      <c r="L57" s="36"/>
      <c r="M57" s="36">
        <f t="shared" si="1"/>
        <v>7099</v>
      </c>
    </row>
    <row r="58" spans="1:13" ht="22.5" x14ac:dyDescent="0.25">
      <c r="A58" s="34">
        <v>61</v>
      </c>
      <c r="B58" s="34">
        <v>51171511</v>
      </c>
      <c r="C58" s="35" t="s">
        <v>185</v>
      </c>
      <c r="D58" s="34" t="s">
        <v>51</v>
      </c>
      <c r="E58" s="34"/>
      <c r="F58" s="34"/>
      <c r="G58" s="34">
        <v>210</v>
      </c>
      <c r="H58" s="36">
        <v>5723</v>
      </c>
      <c r="I58" s="36">
        <v>0</v>
      </c>
      <c r="J58" s="36">
        <f t="shared" si="0"/>
        <v>5723</v>
      </c>
      <c r="K58" s="36">
        <v>5723</v>
      </c>
      <c r="L58" s="36"/>
      <c r="M58" s="36">
        <f t="shared" si="1"/>
        <v>5723</v>
      </c>
    </row>
    <row r="59" spans="1:13" x14ac:dyDescent="0.25">
      <c r="A59" s="34">
        <v>62</v>
      </c>
      <c r="B59" s="34">
        <v>51101586</v>
      </c>
      <c r="C59" s="35" t="s">
        <v>186</v>
      </c>
      <c r="D59" s="34" t="s">
        <v>51</v>
      </c>
      <c r="E59" s="34"/>
      <c r="F59" s="34"/>
      <c r="G59" s="34">
        <v>1050</v>
      </c>
      <c r="H59" s="38">
        <v>2500</v>
      </c>
      <c r="I59" s="36">
        <v>0</v>
      </c>
      <c r="J59" s="36">
        <f t="shared" si="0"/>
        <v>2500</v>
      </c>
      <c r="K59" s="38">
        <v>2500</v>
      </c>
      <c r="L59" s="36"/>
      <c r="M59" s="36">
        <f t="shared" si="1"/>
        <v>2500</v>
      </c>
    </row>
    <row r="60" spans="1:13" x14ac:dyDescent="0.25">
      <c r="A60" s="34">
        <v>63</v>
      </c>
      <c r="B60" s="34">
        <v>51101586</v>
      </c>
      <c r="C60" s="35" t="s">
        <v>187</v>
      </c>
      <c r="D60" s="34" t="s">
        <v>51</v>
      </c>
      <c r="E60" s="34"/>
      <c r="F60" s="34"/>
      <c r="G60" s="34">
        <v>2870</v>
      </c>
      <c r="H60" s="38">
        <v>2500</v>
      </c>
      <c r="I60" s="36">
        <v>0</v>
      </c>
      <c r="J60" s="36">
        <f t="shared" si="0"/>
        <v>2500</v>
      </c>
      <c r="K60" s="38">
        <v>2500</v>
      </c>
      <c r="L60" s="36"/>
      <c r="M60" s="36">
        <f t="shared" si="1"/>
        <v>2500</v>
      </c>
    </row>
    <row r="61" spans="1:13" ht="22.5" x14ac:dyDescent="0.25">
      <c r="A61" s="34">
        <v>64</v>
      </c>
      <c r="B61" s="34">
        <v>51161504</v>
      </c>
      <c r="C61" s="35" t="s">
        <v>841</v>
      </c>
      <c r="D61" s="34" t="s">
        <v>51</v>
      </c>
      <c r="E61" s="34"/>
      <c r="F61" s="34"/>
      <c r="G61" s="34">
        <v>1</v>
      </c>
      <c r="H61" s="36">
        <v>3260</v>
      </c>
      <c r="I61" s="36">
        <v>0</v>
      </c>
      <c r="J61" s="36">
        <f t="shared" si="0"/>
        <v>3260</v>
      </c>
      <c r="K61" s="36">
        <v>3260</v>
      </c>
      <c r="L61" s="36"/>
      <c r="M61" s="36">
        <f t="shared" si="1"/>
        <v>3260</v>
      </c>
    </row>
    <row r="62" spans="1:13" x14ac:dyDescent="0.25">
      <c r="A62" s="34">
        <v>65</v>
      </c>
      <c r="B62" s="34">
        <v>51121511</v>
      </c>
      <c r="C62" s="35" t="s">
        <v>842</v>
      </c>
      <c r="D62" s="34" t="s">
        <v>51</v>
      </c>
      <c r="E62" s="34"/>
      <c r="F62" s="34"/>
      <c r="G62" s="34">
        <v>1120</v>
      </c>
      <c r="H62" s="36">
        <v>5000</v>
      </c>
      <c r="I62" s="36">
        <v>0</v>
      </c>
      <c r="J62" s="36">
        <f t="shared" si="0"/>
        <v>5000</v>
      </c>
      <c r="K62" s="36">
        <v>5000</v>
      </c>
      <c r="L62" s="36"/>
      <c r="M62" s="36">
        <f t="shared" si="1"/>
        <v>5000</v>
      </c>
    </row>
    <row r="63" spans="1:13" x14ac:dyDescent="0.25">
      <c r="A63" s="34">
        <v>66</v>
      </c>
      <c r="B63" s="34">
        <v>51121511</v>
      </c>
      <c r="C63" s="35" t="s">
        <v>843</v>
      </c>
      <c r="D63" s="34" t="s">
        <v>51</v>
      </c>
      <c r="E63" s="34"/>
      <c r="F63" s="34"/>
      <c r="G63" s="34">
        <v>980</v>
      </c>
      <c r="H63" s="36">
        <v>537</v>
      </c>
      <c r="I63" s="36">
        <v>0</v>
      </c>
      <c r="J63" s="36">
        <f t="shared" si="0"/>
        <v>537</v>
      </c>
      <c r="K63" s="36">
        <v>537</v>
      </c>
      <c r="L63" s="36"/>
      <c r="M63" s="36">
        <f t="shared" si="1"/>
        <v>537</v>
      </c>
    </row>
    <row r="64" spans="1:13" x14ac:dyDescent="0.25">
      <c r="A64" s="34">
        <v>67</v>
      </c>
      <c r="B64" s="34">
        <v>51141601</v>
      </c>
      <c r="C64" s="35" t="s">
        <v>188</v>
      </c>
      <c r="D64" s="34" t="s">
        <v>51</v>
      </c>
      <c r="E64" s="34"/>
      <c r="F64" s="34"/>
      <c r="G64" s="34">
        <v>840</v>
      </c>
      <c r="H64" s="36">
        <v>38</v>
      </c>
      <c r="I64" s="36">
        <v>0</v>
      </c>
      <c r="J64" s="36">
        <f t="shared" si="0"/>
        <v>38</v>
      </c>
      <c r="K64" s="36">
        <v>38</v>
      </c>
      <c r="L64" s="36"/>
      <c r="M64" s="36">
        <f t="shared" si="1"/>
        <v>38</v>
      </c>
    </row>
    <row r="65" spans="1:13" x14ac:dyDescent="0.25">
      <c r="A65" s="34">
        <v>68</v>
      </c>
      <c r="B65" s="34">
        <v>51121743</v>
      </c>
      <c r="C65" s="35" t="s">
        <v>189</v>
      </c>
      <c r="D65" s="34" t="s">
        <v>51</v>
      </c>
      <c r="E65" s="34"/>
      <c r="F65" s="34"/>
      <c r="G65" s="34">
        <v>17500</v>
      </c>
      <c r="H65" s="36">
        <v>20</v>
      </c>
      <c r="I65" s="36">
        <v>0</v>
      </c>
      <c r="J65" s="36">
        <f t="shared" si="0"/>
        <v>20</v>
      </c>
      <c r="K65" s="36">
        <v>20</v>
      </c>
      <c r="L65" s="36"/>
      <c r="M65" s="36">
        <f t="shared" si="1"/>
        <v>20</v>
      </c>
    </row>
    <row r="66" spans="1:13" x14ac:dyDescent="0.25">
      <c r="A66" s="34">
        <v>69</v>
      </c>
      <c r="B66" s="34">
        <v>51101511</v>
      </c>
      <c r="C66" s="35" t="s">
        <v>190</v>
      </c>
      <c r="D66" s="34" t="s">
        <v>51</v>
      </c>
      <c r="E66" s="34"/>
      <c r="F66" s="34"/>
      <c r="G66" s="34">
        <v>140</v>
      </c>
      <c r="H66" s="36">
        <v>309</v>
      </c>
      <c r="I66" s="36">
        <v>0</v>
      </c>
      <c r="J66" s="36">
        <f t="shared" si="0"/>
        <v>309</v>
      </c>
      <c r="K66" s="36">
        <v>309</v>
      </c>
      <c r="L66" s="36"/>
      <c r="M66" s="36">
        <f t="shared" si="1"/>
        <v>309</v>
      </c>
    </row>
    <row r="67" spans="1:13" ht="22.5" x14ac:dyDescent="0.25">
      <c r="A67" s="34">
        <v>70</v>
      </c>
      <c r="B67" s="34">
        <v>51101511</v>
      </c>
      <c r="C67" s="35" t="s">
        <v>191</v>
      </c>
      <c r="D67" s="34" t="s">
        <v>51</v>
      </c>
      <c r="E67" s="34"/>
      <c r="F67" s="34"/>
      <c r="G67" s="34">
        <v>14</v>
      </c>
      <c r="H67" s="36">
        <v>4666</v>
      </c>
      <c r="I67" s="36">
        <v>0</v>
      </c>
      <c r="J67" s="36">
        <f t="shared" ref="J67:J130" si="2">+H67+I67</f>
        <v>4666</v>
      </c>
      <c r="K67" s="36">
        <v>4666</v>
      </c>
      <c r="L67" s="36"/>
      <c r="M67" s="36">
        <f t="shared" ref="M67:M130" si="3">+K67+L67</f>
        <v>4666</v>
      </c>
    </row>
    <row r="68" spans="1:13" ht="22.5" x14ac:dyDescent="0.25">
      <c r="A68" s="34">
        <v>71</v>
      </c>
      <c r="B68" s="34">
        <v>51101567</v>
      </c>
      <c r="C68" s="35" t="s">
        <v>192</v>
      </c>
      <c r="D68" s="34" t="s">
        <v>51</v>
      </c>
      <c r="E68" s="34"/>
      <c r="F68" s="34"/>
      <c r="G68" s="34">
        <v>1610</v>
      </c>
      <c r="H68" s="36">
        <v>2302</v>
      </c>
      <c r="I68" s="36">
        <v>0</v>
      </c>
      <c r="J68" s="36">
        <f t="shared" si="2"/>
        <v>2302</v>
      </c>
      <c r="K68" s="36">
        <v>2302</v>
      </c>
      <c r="L68" s="36"/>
      <c r="M68" s="36">
        <f t="shared" si="3"/>
        <v>2302</v>
      </c>
    </row>
    <row r="69" spans="1:13" ht="22.5" x14ac:dyDescent="0.25">
      <c r="A69" s="34">
        <v>72</v>
      </c>
      <c r="B69" s="34">
        <v>51101567</v>
      </c>
      <c r="C69" s="35" t="s">
        <v>193</v>
      </c>
      <c r="D69" s="34" t="s">
        <v>51</v>
      </c>
      <c r="E69" s="34"/>
      <c r="F69" s="34"/>
      <c r="G69" s="34">
        <v>44100</v>
      </c>
      <c r="H69" s="36">
        <v>6667</v>
      </c>
      <c r="I69" s="36">
        <v>0</v>
      </c>
      <c r="J69" s="36">
        <f t="shared" si="2"/>
        <v>6667</v>
      </c>
      <c r="K69" s="36">
        <v>6667</v>
      </c>
      <c r="L69" s="36"/>
      <c r="M69" s="36">
        <f t="shared" si="3"/>
        <v>6667</v>
      </c>
    </row>
    <row r="70" spans="1:13" x14ac:dyDescent="0.25">
      <c r="A70" s="34">
        <v>73</v>
      </c>
      <c r="B70" s="34">
        <v>51101567</v>
      </c>
      <c r="C70" s="35" t="s">
        <v>194</v>
      </c>
      <c r="D70" s="34" t="s">
        <v>51</v>
      </c>
      <c r="E70" s="34"/>
      <c r="F70" s="34"/>
      <c r="G70" s="34">
        <v>1</v>
      </c>
      <c r="H70" s="36">
        <v>2302</v>
      </c>
      <c r="I70" s="36">
        <v>0</v>
      </c>
      <c r="J70" s="36">
        <f t="shared" si="2"/>
        <v>2302</v>
      </c>
      <c r="K70" s="36">
        <v>2302</v>
      </c>
      <c r="L70" s="36"/>
      <c r="M70" s="36">
        <f t="shared" si="3"/>
        <v>2302</v>
      </c>
    </row>
    <row r="71" spans="1:13" x14ac:dyDescent="0.25">
      <c r="A71" s="34">
        <v>74</v>
      </c>
      <c r="B71" s="34">
        <v>51101567</v>
      </c>
      <c r="C71" s="35" t="s">
        <v>195</v>
      </c>
      <c r="D71" s="34" t="s">
        <v>51</v>
      </c>
      <c r="E71" s="34"/>
      <c r="F71" s="34"/>
      <c r="G71" s="34">
        <v>42</v>
      </c>
      <c r="H71" s="36">
        <v>281</v>
      </c>
      <c r="I71" s="36">
        <v>0</v>
      </c>
      <c r="J71" s="36">
        <f t="shared" si="2"/>
        <v>281</v>
      </c>
      <c r="K71" s="36">
        <v>281</v>
      </c>
      <c r="L71" s="36"/>
      <c r="M71" s="36">
        <f t="shared" si="3"/>
        <v>281</v>
      </c>
    </row>
    <row r="72" spans="1:13" ht="22.5" x14ac:dyDescent="0.25">
      <c r="A72" s="34">
        <v>75</v>
      </c>
      <c r="B72" s="34">
        <v>51101567</v>
      </c>
      <c r="C72" s="35" t="s">
        <v>196</v>
      </c>
      <c r="D72" s="34" t="s">
        <v>51</v>
      </c>
      <c r="E72" s="34"/>
      <c r="F72" s="34"/>
      <c r="G72" s="34">
        <v>2100</v>
      </c>
      <c r="H72" s="38">
        <v>2000</v>
      </c>
      <c r="I72" s="36">
        <v>0</v>
      </c>
      <c r="J72" s="36">
        <f t="shared" si="2"/>
        <v>2000</v>
      </c>
      <c r="K72" s="38">
        <v>2000</v>
      </c>
      <c r="L72" s="36"/>
      <c r="M72" s="36">
        <f t="shared" si="3"/>
        <v>2000</v>
      </c>
    </row>
    <row r="73" spans="1:13" x14ac:dyDescent="0.25">
      <c r="A73" s="34">
        <v>76</v>
      </c>
      <c r="B73" s="34">
        <v>51111801</v>
      </c>
      <c r="C73" s="35" t="s">
        <v>197</v>
      </c>
      <c r="D73" s="34" t="s">
        <v>51</v>
      </c>
      <c r="E73" s="34" t="s">
        <v>52</v>
      </c>
      <c r="F73" s="34"/>
      <c r="G73" s="34">
        <v>42</v>
      </c>
      <c r="H73" s="36">
        <v>1038</v>
      </c>
      <c r="I73" s="36">
        <v>0</v>
      </c>
      <c r="J73" s="36">
        <f t="shared" si="2"/>
        <v>1038</v>
      </c>
      <c r="K73" s="36">
        <v>1038</v>
      </c>
      <c r="L73" s="36"/>
      <c r="M73" s="36">
        <f t="shared" si="3"/>
        <v>1038</v>
      </c>
    </row>
    <row r="74" spans="1:13" ht="22.5" x14ac:dyDescent="0.25">
      <c r="A74" s="34">
        <v>77</v>
      </c>
      <c r="B74" s="34">
        <v>51101801</v>
      </c>
      <c r="C74" s="35" t="s">
        <v>198</v>
      </c>
      <c r="D74" s="34" t="s">
        <v>51</v>
      </c>
      <c r="E74" s="34" t="s">
        <v>52</v>
      </c>
      <c r="F74" s="32" t="s">
        <v>832</v>
      </c>
      <c r="G74" s="34">
        <v>70</v>
      </c>
      <c r="H74" s="36">
        <v>39152</v>
      </c>
      <c r="I74" s="36">
        <v>0</v>
      </c>
      <c r="J74" s="36">
        <f t="shared" si="2"/>
        <v>39152</v>
      </c>
      <c r="K74" s="39">
        <v>42311</v>
      </c>
      <c r="L74" s="36"/>
      <c r="M74" s="36">
        <f t="shared" si="3"/>
        <v>42311</v>
      </c>
    </row>
    <row r="75" spans="1:13" ht="22.5" x14ac:dyDescent="0.25">
      <c r="A75" s="34">
        <v>78</v>
      </c>
      <c r="B75" s="34">
        <v>511018</v>
      </c>
      <c r="C75" s="35" t="s">
        <v>199</v>
      </c>
      <c r="D75" s="34" t="s">
        <v>51</v>
      </c>
      <c r="E75" s="34" t="s">
        <v>52</v>
      </c>
      <c r="F75" s="34"/>
      <c r="G75" s="34">
        <v>70</v>
      </c>
      <c r="H75" s="36">
        <v>1091096</v>
      </c>
      <c r="I75" s="36">
        <v>0</v>
      </c>
      <c r="J75" s="36">
        <f t="shared" si="2"/>
        <v>1091096</v>
      </c>
      <c r="K75" s="36">
        <v>1091096</v>
      </c>
      <c r="L75" s="36"/>
      <c r="M75" s="36">
        <f t="shared" si="3"/>
        <v>1091096</v>
      </c>
    </row>
    <row r="76" spans="1:13" ht="22.5" x14ac:dyDescent="0.25">
      <c r="A76" s="34">
        <v>79</v>
      </c>
      <c r="B76" s="34">
        <v>511018</v>
      </c>
      <c r="C76" s="35" t="s">
        <v>200</v>
      </c>
      <c r="D76" s="34" t="s">
        <v>51</v>
      </c>
      <c r="E76" s="34" t="s">
        <v>52</v>
      </c>
      <c r="F76" s="32" t="s">
        <v>832</v>
      </c>
      <c r="G76" s="34">
        <v>350</v>
      </c>
      <c r="H76" s="36">
        <v>545548</v>
      </c>
      <c r="I76" s="36">
        <v>0</v>
      </c>
      <c r="J76" s="36">
        <f t="shared" si="2"/>
        <v>545548</v>
      </c>
      <c r="K76" s="39">
        <v>589573</v>
      </c>
      <c r="L76" s="36"/>
      <c r="M76" s="36">
        <f t="shared" si="3"/>
        <v>589573</v>
      </c>
    </row>
    <row r="77" spans="1:13" ht="22.5" x14ac:dyDescent="0.25">
      <c r="A77" s="34">
        <v>80</v>
      </c>
      <c r="B77" s="34">
        <v>511018</v>
      </c>
      <c r="C77" s="35" t="s">
        <v>201</v>
      </c>
      <c r="D77" s="34" t="s">
        <v>51</v>
      </c>
      <c r="E77" s="34" t="s">
        <v>52</v>
      </c>
      <c r="F77" s="32" t="s">
        <v>832</v>
      </c>
      <c r="G77" s="34">
        <v>700</v>
      </c>
      <c r="H77" s="36">
        <v>545546</v>
      </c>
      <c r="I77" s="36">
        <v>0</v>
      </c>
      <c r="J77" s="36">
        <f t="shared" si="2"/>
        <v>545546</v>
      </c>
      <c r="K77" s="39">
        <v>589573</v>
      </c>
      <c r="L77" s="36"/>
      <c r="M77" s="36">
        <f t="shared" si="3"/>
        <v>589573</v>
      </c>
    </row>
    <row r="78" spans="1:13" ht="22.5" x14ac:dyDescent="0.25">
      <c r="A78" s="34">
        <v>81</v>
      </c>
      <c r="B78" s="34">
        <v>51101815</v>
      </c>
      <c r="C78" s="35" t="s">
        <v>202</v>
      </c>
      <c r="D78" s="34" t="s">
        <v>51</v>
      </c>
      <c r="E78" s="34" t="s">
        <v>52</v>
      </c>
      <c r="F78" s="32" t="s">
        <v>832</v>
      </c>
      <c r="G78" s="34">
        <v>210</v>
      </c>
      <c r="H78" s="36">
        <v>446736</v>
      </c>
      <c r="I78" s="36">
        <v>0</v>
      </c>
      <c r="J78" s="36">
        <f t="shared" si="2"/>
        <v>446736</v>
      </c>
      <c r="K78" s="46">
        <v>482787</v>
      </c>
      <c r="L78" s="36"/>
      <c r="M78" s="36">
        <f t="shared" si="3"/>
        <v>482787</v>
      </c>
    </row>
    <row r="79" spans="1:13" ht="22.5" x14ac:dyDescent="0.25">
      <c r="A79" s="34">
        <v>83</v>
      </c>
      <c r="B79" s="34" t="s">
        <v>203</v>
      </c>
      <c r="C79" s="35" t="s">
        <v>204</v>
      </c>
      <c r="D79" s="34" t="s">
        <v>51</v>
      </c>
      <c r="E79" s="34" t="s">
        <v>52</v>
      </c>
      <c r="F79" s="32" t="s">
        <v>832</v>
      </c>
      <c r="G79" s="34">
        <v>350</v>
      </c>
      <c r="H79" s="36">
        <v>3860</v>
      </c>
      <c r="I79" s="36">
        <v>0</v>
      </c>
      <c r="J79" s="36">
        <f t="shared" si="2"/>
        <v>3860</v>
      </c>
      <c r="K79" s="39">
        <v>4187</v>
      </c>
      <c r="L79" s="36"/>
      <c r="M79" s="36">
        <f t="shared" si="3"/>
        <v>4187</v>
      </c>
    </row>
    <row r="80" spans="1:13" x14ac:dyDescent="0.25">
      <c r="A80" s="34">
        <v>84</v>
      </c>
      <c r="B80" s="34">
        <v>51131615</v>
      </c>
      <c r="C80" s="35" t="s">
        <v>205</v>
      </c>
      <c r="D80" s="34"/>
      <c r="E80" s="34" t="s">
        <v>52</v>
      </c>
      <c r="F80" s="34"/>
      <c r="G80" s="34">
        <v>210</v>
      </c>
      <c r="H80" s="36">
        <v>3214</v>
      </c>
      <c r="I80" s="36">
        <v>0</v>
      </c>
      <c r="J80" s="36">
        <f t="shared" si="2"/>
        <v>3214</v>
      </c>
      <c r="K80" s="36">
        <v>3214</v>
      </c>
      <c r="L80" s="36"/>
      <c r="M80" s="36">
        <f t="shared" si="3"/>
        <v>3214</v>
      </c>
    </row>
    <row r="81" spans="1:13" x14ac:dyDescent="0.25">
      <c r="A81" s="34">
        <v>85</v>
      </c>
      <c r="B81" s="34">
        <v>51141634</v>
      </c>
      <c r="C81" s="35" t="s">
        <v>206</v>
      </c>
      <c r="D81" s="34" t="s">
        <v>51</v>
      </c>
      <c r="E81" s="34" t="s">
        <v>52</v>
      </c>
      <c r="F81" s="34"/>
      <c r="G81" s="34">
        <v>630</v>
      </c>
      <c r="H81" s="36">
        <v>630</v>
      </c>
      <c r="I81" s="36">
        <v>0</v>
      </c>
      <c r="J81" s="36">
        <f t="shared" si="2"/>
        <v>630</v>
      </c>
      <c r="K81" s="36">
        <v>630</v>
      </c>
      <c r="L81" s="36"/>
      <c r="M81" s="36">
        <f t="shared" si="3"/>
        <v>630</v>
      </c>
    </row>
    <row r="82" spans="1:13" x14ac:dyDescent="0.25">
      <c r="A82" s="34">
        <v>86</v>
      </c>
      <c r="B82" s="34">
        <v>12162201</v>
      </c>
      <c r="C82" s="35" t="s">
        <v>207</v>
      </c>
      <c r="D82" s="34" t="s">
        <v>51</v>
      </c>
      <c r="E82" s="34"/>
      <c r="F82" s="34"/>
      <c r="G82" s="34">
        <v>3500</v>
      </c>
      <c r="H82" s="36">
        <v>102</v>
      </c>
      <c r="I82" s="36">
        <v>0</v>
      </c>
      <c r="J82" s="36">
        <f t="shared" si="2"/>
        <v>102</v>
      </c>
      <c r="K82" s="36">
        <v>102</v>
      </c>
      <c r="L82" s="36"/>
      <c r="M82" s="36">
        <f t="shared" si="3"/>
        <v>102</v>
      </c>
    </row>
    <row r="83" spans="1:13" ht="22.5" x14ac:dyDescent="0.25">
      <c r="A83" s="34">
        <v>87</v>
      </c>
      <c r="B83" s="34">
        <v>51111901</v>
      </c>
      <c r="C83" s="35" t="s">
        <v>208</v>
      </c>
      <c r="D83" s="34" t="s">
        <v>51</v>
      </c>
      <c r="E83" s="34" t="s">
        <v>52</v>
      </c>
      <c r="F83" s="32" t="s">
        <v>832</v>
      </c>
      <c r="G83" s="34">
        <v>70</v>
      </c>
      <c r="H83" s="36">
        <v>234100</v>
      </c>
      <c r="I83" s="36">
        <v>0</v>
      </c>
      <c r="J83" s="36">
        <f t="shared" si="2"/>
        <v>234100</v>
      </c>
      <c r="K83" s="39">
        <v>271428</v>
      </c>
      <c r="L83" s="36"/>
      <c r="M83" s="36">
        <f t="shared" si="3"/>
        <v>271428</v>
      </c>
    </row>
    <row r="84" spans="1:13" ht="22.5" x14ac:dyDescent="0.25">
      <c r="A84" s="34">
        <v>88</v>
      </c>
      <c r="B84" s="34">
        <v>511023</v>
      </c>
      <c r="C84" s="35" t="s">
        <v>209</v>
      </c>
      <c r="D84" s="34" t="s">
        <v>51</v>
      </c>
      <c r="E84" s="34" t="s">
        <v>52</v>
      </c>
      <c r="F84" s="34"/>
      <c r="G84" s="34">
        <v>42</v>
      </c>
      <c r="H84" s="36">
        <v>3063</v>
      </c>
      <c r="I84" s="36">
        <v>0</v>
      </c>
      <c r="J84" s="36">
        <f t="shared" si="2"/>
        <v>3063</v>
      </c>
      <c r="K84" s="36">
        <v>3063</v>
      </c>
      <c r="L84" s="36"/>
      <c r="M84" s="36">
        <f t="shared" si="3"/>
        <v>3063</v>
      </c>
    </row>
    <row r="85" spans="1:13" x14ac:dyDescent="0.25">
      <c r="A85" s="34">
        <v>89</v>
      </c>
      <c r="B85" s="34">
        <v>51121818</v>
      </c>
      <c r="C85" s="35" t="s">
        <v>210</v>
      </c>
      <c r="D85" s="34" t="s">
        <v>51</v>
      </c>
      <c r="E85" s="34"/>
      <c r="F85" s="34"/>
      <c r="G85" s="34">
        <v>1</v>
      </c>
      <c r="H85" s="36">
        <v>62</v>
      </c>
      <c r="I85" s="36">
        <v>0</v>
      </c>
      <c r="J85" s="36">
        <f t="shared" si="2"/>
        <v>62</v>
      </c>
      <c r="K85" s="36">
        <v>62</v>
      </c>
      <c r="L85" s="36"/>
      <c r="M85" s="36">
        <f t="shared" si="3"/>
        <v>62</v>
      </c>
    </row>
    <row r="86" spans="1:13" x14ac:dyDescent="0.25">
      <c r="A86" s="34">
        <v>90</v>
      </c>
      <c r="B86" s="34">
        <v>51121818</v>
      </c>
      <c r="C86" s="35" t="s">
        <v>211</v>
      </c>
      <c r="D86" s="34" t="s">
        <v>51</v>
      </c>
      <c r="E86" s="34"/>
      <c r="F86" s="34"/>
      <c r="G86" s="34">
        <v>11200</v>
      </c>
      <c r="H86" s="36">
        <v>112</v>
      </c>
      <c r="I86" s="36">
        <v>0</v>
      </c>
      <c r="J86" s="36">
        <f t="shared" si="2"/>
        <v>112</v>
      </c>
      <c r="K86" s="36">
        <v>112</v>
      </c>
      <c r="L86" s="36"/>
      <c r="M86" s="36">
        <f t="shared" si="3"/>
        <v>112</v>
      </c>
    </row>
    <row r="87" spans="1:13" ht="22.5" x14ac:dyDescent="0.25">
      <c r="A87" s="34">
        <v>91</v>
      </c>
      <c r="B87" s="34">
        <v>51151601</v>
      </c>
      <c r="C87" s="35" t="s">
        <v>844</v>
      </c>
      <c r="D87" s="34" t="s">
        <v>51</v>
      </c>
      <c r="E87" s="34"/>
      <c r="F87" s="34"/>
      <c r="G87" s="34">
        <v>7</v>
      </c>
      <c r="H87" s="36">
        <v>21292</v>
      </c>
      <c r="I87" s="36">
        <v>0</v>
      </c>
      <c r="J87" s="36">
        <f t="shared" si="2"/>
        <v>21292</v>
      </c>
      <c r="K87" s="36">
        <v>21292</v>
      </c>
      <c r="L87" s="36"/>
      <c r="M87" s="36">
        <f t="shared" si="3"/>
        <v>21292</v>
      </c>
    </row>
    <row r="88" spans="1:13" ht="22.5" x14ac:dyDescent="0.25">
      <c r="A88" s="34">
        <v>92</v>
      </c>
      <c r="B88" s="34">
        <v>51151601</v>
      </c>
      <c r="C88" s="35" t="s">
        <v>845</v>
      </c>
      <c r="D88" s="34" t="s">
        <v>51</v>
      </c>
      <c r="E88" s="34"/>
      <c r="F88" s="34"/>
      <c r="G88" s="34">
        <v>630</v>
      </c>
      <c r="H88" s="36">
        <v>1091</v>
      </c>
      <c r="I88" s="36">
        <v>0</v>
      </c>
      <c r="J88" s="36">
        <f t="shared" si="2"/>
        <v>1091</v>
      </c>
      <c r="K88" s="36">
        <v>1091</v>
      </c>
      <c r="L88" s="36"/>
      <c r="M88" s="36">
        <f t="shared" si="3"/>
        <v>1091</v>
      </c>
    </row>
    <row r="89" spans="1:13" ht="22.5" x14ac:dyDescent="0.25">
      <c r="A89" s="34">
        <v>93</v>
      </c>
      <c r="B89" s="34">
        <v>51111700</v>
      </c>
      <c r="C89" s="35" t="s">
        <v>212</v>
      </c>
      <c r="D89" s="34" t="s">
        <v>51</v>
      </c>
      <c r="E89" s="34" t="s">
        <v>52</v>
      </c>
      <c r="F89" s="34"/>
      <c r="G89" s="34">
        <v>105</v>
      </c>
      <c r="H89" s="36">
        <v>733333</v>
      </c>
      <c r="I89" s="36">
        <v>0</v>
      </c>
      <c r="J89" s="36">
        <f t="shared" si="2"/>
        <v>733333</v>
      </c>
      <c r="K89" s="36">
        <v>733333</v>
      </c>
      <c r="L89" s="36"/>
      <c r="M89" s="36">
        <f t="shared" si="3"/>
        <v>733333</v>
      </c>
    </row>
    <row r="90" spans="1:13" x14ac:dyDescent="0.25">
      <c r="A90" s="34">
        <v>94</v>
      </c>
      <c r="B90" s="34">
        <v>51201501</v>
      </c>
      <c r="C90" s="35" t="s">
        <v>213</v>
      </c>
      <c r="D90" s="34" t="s">
        <v>51</v>
      </c>
      <c r="E90" s="34"/>
      <c r="F90" s="34"/>
      <c r="G90" s="34">
        <v>210</v>
      </c>
      <c r="H90" s="36">
        <v>692</v>
      </c>
      <c r="I90" s="36">
        <v>0</v>
      </c>
      <c r="J90" s="36">
        <f t="shared" si="2"/>
        <v>692</v>
      </c>
      <c r="K90" s="36">
        <v>692</v>
      </c>
      <c r="L90" s="36"/>
      <c r="M90" s="36">
        <f t="shared" si="3"/>
        <v>692</v>
      </c>
    </row>
    <row r="91" spans="1:13" ht="22.5" x14ac:dyDescent="0.25">
      <c r="A91" s="34">
        <v>95</v>
      </c>
      <c r="B91" s="34">
        <v>51101572</v>
      </c>
      <c r="C91" s="35" t="s">
        <v>214</v>
      </c>
      <c r="D91" s="34" t="s">
        <v>51</v>
      </c>
      <c r="E91" s="34"/>
      <c r="F91" s="34"/>
      <c r="G91" s="34">
        <v>35</v>
      </c>
      <c r="H91" s="36">
        <v>4446</v>
      </c>
      <c r="I91" s="36">
        <v>0</v>
      </c>
      <c r="J91" s="36">
        <f t="shared" si="2"/>
        <v>4446</v>
      </c>
      <c r="K91" s="36">
        <v>4446</v>
      </c>
      <c r="L91" s="36"/>
      <c r="M91" s="36">
        <f t="shared" si="3"/>
        <v>4446</v>
      </c>
    </row>
    <row r="92" spans="1:13" x14ac:dyDescent="0.25">
      <c r="A92" s="34">
        <v>96</v>
      </c>
      <c r="B92" s="34">
        <v>51101572</v>
      </c>
      <c r="C92" s="35" t="s">
        <v>215</v>
      </c>
      <c r="D92" s="34" t="s">
        <v>51</v>
      </c>
      <c r="E92" s="34"/>
      <c r="F92" s="34"/>
      <c r="G92" s="34">
        <v>105</v>
      </c>
      <c r="H92" s="36">
        <v>435</v>
      </c>
      <c r="I92" s="36">
        <v>0</v>
      </c>
      <c r="J92" s="36">
        <f t="shared" si="2"/>
        <v>435</v>
      </c>
      <c r="K92" s="36">
        <v>435</v>
      </c>
      <c r="L92" s="36"/>
      <c r="M92" s="36">
        <f t="shared" si="3"/>
        <v>435</v>
      </c>
    </row>
    <row r="93" spans="1:13" x14ac:dyDescent="0.25">
      <c r="A93" s="34">
        <v>97</v>
      </c>
      <c r="B93" s="34">
        <v>51101507</v>
      </c>
      <c r="C93" s="35" t="s">
        <v>216</v>
      </c>
      <c r="D93" s="34" t="s">
        <v>51</v>
      </c>
      <c r="E93" s="34"/>
      <c r="F93" s="34"/>
      <c r="G93" s="34">
        <v>1050</v>
      </c>
      <c r="H93" s="36">
        <v>16667</v>
      </c>
      <c r="I93" s="36">
        <v>0</v>
      </c>
      <c r="J93" s="36">
        <f t="shared" si="2"/>
        <v>16667</v>
      </c>
      <c r="K93" s="36">
        <v>16667</v>
      </c>
      <c r="L93" s="36"/>
      <c r="M93" s="36">
        <f t="shared" si="3"/>
        <v>16667</v>
      </c>
    </row>
    <row r="94" spans="1:13" ht="22.5" x14ac:dyDescent="0.25">
      <c r="A94" s="34">
        <v>98</v>
      </c>
      <c r="B94" s="34">
        <v>51211615</v>
      </c>
      <c r="C94" s="35" t="s">
        <v>846</v>
      </c>
      <c r="D94" s="34" t="s">
        <v>51</v>
      </c>
      <c r="E94" s="34"/>
      <c r="F94" s="34"/>
      <c r="G94" s="34">
        <v>70</v>
      </c>
      <c r="H94" s="36">
        <v>30769</v>
      </c>
      <c r="I94" s="36">
        <v>0</v>
      </c>
      <c r="J94" s="36">
        <f t="shared" si="2"/>
        <v>30769</v>
      </c>
      <c r="K94" s="36">
        <v>30769</v>
      </c>
      <c r="L94" s="36"/>
      <c r="M94" s="36">
        <f t="shared" si="3"/>
        <v>30769</v>
      </c>
    </row>
    <row r="95" spans="1:13" ht="22.5" x14ac:dyDescent="0.25">
      <c r="A95" s="34">
        <v>99</v>
      </c>
      <c r="B95" s="34">
        <v>51151901</v>
      </c>
      <c r="C95" s="35" t="s">
        <v>217</v>
      </c>
      <c r="D95" s="34" t="s">
        <v>51</v>
      </c>
      <c r="E95" s="34" t="s">
        <v>52</v>
      </c>
      <c r="F95" s="32" t="s">
        <v>832</v>
      </c>
      <c r="G95" s="34">
        <v>210</v>
      </c>
      <c r="H95" s="36">
        <v>325</v>
      </c>
      <c r="I95" s="36">
        <v>0</v>
      </c>
      <c r="J95" s="36">
        <f t="shared" si="2"/>
        <v>325</v>
      </c>
      <c r="K95" s="39">
        <v>352</v>
      </c>
      <c r="L95" s="36"/>
      <c r="M95" s="36">
        <f t="shared" si="3"/>
        <v>352</v>
      </c>
    </row>
    <row r="96" spans="1:13" ht="22.5" x14ac:dyDescent="0.25">
      <c r="A96" s="34">
        <v>100</v>
      </c>
      <c r="B96" s="34">
        <v>51161525</v>
      </c>
      <c r="C96" s="35" t="s">
        <v>218</v>
      </c>
      <c r="D96" s="34" t="s">
        <v>51</v>
      </c>
      <c r="E96" s="34"/>
      <c r="F96" s="34"/>
      <c r="G96" s="34">
        <v>700</v>
      </c>
      <c r="H96" s="36">
        <v>8750</v>
      </c>
      <c r="I96" s="36">
        <v>0</v>
      </c>
      <c r="J96" s="36">
        <f t="shared" si="2"/>
        <v>8750</v>
      </c>
      <c r="K96" s="36">
        <v>8750</v>
      </c>
      <c r="L96" s="36"/>
      <c r="M96" s="36">
        <f t="shared" si="3"/>
        <v>8750</v>
      </c>
    </row>
    <row r="97" spans="1:13" ht="22.5" x14ac:dyDescent="0.25">
      <c r="A97" s="34">
        <v>101</v>
      </c>
      <c r="B97" s="34">
        <v>51161525</v>
      </c>
      <c r="C97" s="35" t="s">
        <v>219</v>
      </c>
      <c r="D97" s="34" t="s">
        <v>51</v>
      </c>
      <c r="E97" s="34"/>
      <c r="F97" s="34"/>
      <c r="G97" s="34">
        <v>140</v>
      </c>
      <c r="H97" s="36">
        <v>7286</v>
      </c>
      <c r="I97" s="36">
        <v>0</v>
      </c>
      <c r="J97" s="36">
        <f t="shared" si="2"/>
        <v>7286</v>
      </c>
      <c r="K97" s="36">
        <v>7286</v>
      </c>
      <c r="L97" s="36"/>
      <c r="M97" s="36">
        <f t="shared" si="3"/>
        <v>7286</v>
      </c>
    </row>
    <row r="98" spans="1:13" ht="22.5" x14ac:dyDescent="0.25">
      <c r="A98" s="34">
        <v>102</v>
      </c>
      <c r="B98" s="34">
        <v>51142922</v>
      </c>
      <c r="C98" s="35" t="s">
        <v>220</v>
      </c>
      <c r="D98" s="34" t="s">
        <v>51</v>
      </c>
      <c r="E98" s="34" t="s">
        <v>52</v>
      </c>
      <c r="F98" s="34"/>
      <c r="G98" s="34">
        <v>14</v>
      </c>
      <c r="H98" s="36">
        <v>1429167</v>
      </c>
      <c r="I98" s="36">
        <v>0</v>
      </c>
      <c r="J98" s="36">
        <f t="shared" si="2"/>
        <v>1429167</v>
      </c>
      <c r="K98" s="36">
        <v>1429167</v>
      </c>
      <c r="L98" s="36"/>
      <c r="M98" s="36">
        <f t="shared" si="3"/>
        <v>1429167</v>
      </c>
    </row>
    <row r="99" spans="1:13" x14ac:dyDescent="0.25">
      <c r="A99" s="34">
        <v>104</v>
      </c>
      <c r="B99" s="34">
        <v>51161616</v>
      </c>
      <c r="C99" s="35" t="s">
        <v>221</v>
      </c>
      <c r="D99" s="34" t="s">
        <v>51</v>
      </c>
      <c r="E99" s="34"/>
      <c r="F99" s="34"/>
      <c r="G99" s="34">
        <v>105</v>
      </c>
      <c r="H99" s="36">
        <v>176</v>
      </c>
      <c r="I99" s="36">
        <v>0</v>
      </c>
      <c r="J99" s="36">
        <f t="shared" si="2"/>
        <v>176</v>
      </c>
      <c r="K99" s="36">
        <v>176</v>
      </c>
      <c r="L99" s="36"/>
      <c r="M99" s="36">
        <f t="shared" si="3"/>
        <v>176</v>
      </c>
    </row>
    <row r="100" spans="1:13" x14ac:dyDescent="0.25">
      <c r="A100" s="34">
        <v>105</v>
      </c>
      <c r="B100" s="34">
        <v>51181701</v>
      </c>
      <c r="C100" s="35" t="s">
        <v>222</v>
      </c>
      <c r="D100" s="34" t="s">
        <v>51</v>
      </c>
      <c r="E100" s="34"/>
      <c r="F100" s="34"/>
      <c r="G100" s="34">
        <v>140</v>
      </c>
      <c r="H100" s="36">
        <v>4361</v>
      </c>
      <c r="I100" s="36">
        <v>0</v>
      </c>
      <c r="J100" s="36">
        <f t="shared" si="2"/>
        <v>4361</v>
      </c>
      <c r="K100" s="36">
        <v>4361</v>
      </c>
      <c r="L100" s="36"/>
      <c r="M100" s="36">
        <f t="shared" si="3"/>
        <v>4361</v>
      </c>
    </row>
    <row r="101" spans="1:13" x14ac:dyDescent="0.25">
      <c r="A101" s="34">
        <v>106</v>
      </c>
      <c r="B101" s="34">
        <v>51181701</v>
      </c>
      <c r="C101" s="35" t="s">
        <v>223</v>
      </c>
      <c r="D101" s="34" t="s">
        <v>51</v>
      </c>
      <c r="E101" s="34"/>
      <c r="F101" s="34"/>
      <c r="G101" s="34">
        <v>1400</v>
      </c>
      <c r="H101" s="36">
        <v>641</v>
      </c>
      <c r="I101" s="36">
        <v>0</v>
      </c>
      <c r="J101" s="36">
        <f t="shared" si="2"/>
        <v>641</v>
      </c>
      <c r="K101" s="36">
        <v>641</v>
      </c>
      <c r="L101" s="36"/>
      <c r="M101" s="36">
        <f t="shared" si="3"/>
        <v>641</v>
      </c>
    </row>
    <row r="102" spans="1:13" x14ac:dyDescent="0.25">
      <c r="A102" s="34">
        <v>107</v>
      </c>
      <c r="B102" s="34">
        <v>51121502</v>
      </c>
      <c r="C102" s="35" t="s">
        <v>847</v>
      </c>
      <c r="D102" s="34" t="s">
        <v>51</v>
      </c>
      <c r="E102" s="34"/>
      <c r="F102" s="34"/>
      <c r="G102" s="34">
        <v>70</v>
      </c>
      <c r="H102" s="36">
        <v>750</v>
      </c>
      <c r="I102" s="36">
        <v>0</v>
      </c>
      <c r="J102" s="36">
        <f t="shared" si="2"/>
        <v>750</v>
      </c>
      <c r="K102" s="36">
        <v>750</v>
      </c>
      <c r="L102" s="36"/>
      <c r="M102" s="36">
        <f t="shared" si="3"/>
        <v>750</v>
      </c>
    </row>
    <row r="103" spans="1:13" ht="22.5" x14ac:dyDescent="0.25">
      <c r="A103" s="34">
        <v>108</v>
      </c>
      <c r="B103" s="34">
        <v>51121502</v>
      </c>
      <c r="C103" s="35" t="s">
        <v>848</v>
      </c>
      <c r="D103" s="34" t="s">
        <v>51</v>
      </c>
      <c r="E103" s="34"/>
      <c r="F103" s="34"/>
      <c r="G103" s="34">
        <v>105</v>
      </c>
      <c r="H103" s="36">
        <v>3697</v>
      </c>
      <c r="I103" s="36">
        <v>0</v>
      </c>
      <c r="J103" s="36">
        <f t="shared" si="2"/>
        <v>3697</v>
      </c>
      <c r="K103" s="36">
        <v>3697</v>
      </c>
      <c r="L103" s="36"/>
      <c r="M103" s="36">
        <f t="shared" si="3"/>
        <v>3697</v>
      </c>
    </row>
    <row r="104" spans="1:13" ht="22.5" x14ac:dyDescent="0.25">
      <c r="A104" s="34">
        <v>109</v>
      </c>
      <c r="B104" s="34">
        <v>512015</v>
      </c>
      <c r="C104" s="35" t="s">
        <v>224</v>
      </c>
      <c r="D104" s="34" t="s">
        <v>51</v>
      </c>
      <c r="E104" s="34" t="s">
        <v>52</v>
      </c>
      <c r="F104" s="34"/>
      <c r="G104" s="34">
        <v>70</v>
      </c>
      <c r="H104" s="36">
        <v>1034483</v>
      </c>
      <c r="I104" s="36">
        <v>0</v>
      </c>
      <c r="J104" s="36">
        <f t="shared" si="2"/>
        <v>1034483</v>
      </c>
      <c r="K104" s="36">
        <v>1034483</v>
      </c>
      <c r="L104" s="36"/>
      <c r="M104" s="36">
        <f t="shared" si="3"/>
        <v>1034483</v>
      </c>
    </row>
    <row r="105" spans="1:13" ht="22.5" x14ac:dyDescent="0.25">
      <c r="A105" s="34">
        <v>110</v>
      </c>
      <c r="B105" s="34">
        <v>512015</v>
      </c>
      <c r="C105" s="35" t="s">
        <v>225</v>
      </c>
      <c r="D105" s="34" t="s">
        <v>51</v>
      </c>
      <c r="E105" s="34" t="s">
        <v>52</v>
      </c>
      <c r="F105" s="32" t="s">
        <v>832</v>
      </c>
      <c r="G105" s="34">
        <v>14</v>
      </c>
      <c r="H105" s="36">
        <v>4517892</v>
      </c>
      <c r="I105" s="36">
        <v>0</v>
      </c>
      <c r="J105" s="36">
        <f t="shared" si="2"/>
        <v>4517892</v>
      </c>
      <c r="K105" s="39">
        <v>4882487</v>
      </c>
      <c r="L105" s="36"/>
      <c r="M105" s="36">
        <f t="shared" si="3"/>
        <v>4882487</v>
      </c>
    </row>
    <row r="106" spans="1:13" x14ac:dyDescent="0.25">
      <c r="A106" s="34">
        <v>111</v>
      </c>
      <c r="B106" s="34">
        <v>51111802</v>
      </c>
      <c r="C106" s="35" t="s">
        <v>226</v>
      </c>
      <c r="D106" s="34" t="s">
        <v>51</v>
      </c>
      <c r="E106" s="34" t="s">
        <v>52</v>
      </c>
      <c r="F106" s="34"/>
      <c r="G106" s="34">
        <v>70</v>
      </c>
      <c r="H106" s="36">
        <v>3485</v>
      </c>
      <c r="I106" s="36">
        <v>0</v>
      </c>
      <c r="J106" s="36">
        <f t="shared" si="2"/>
        <v>3485</v>
      </c>
      <c r="K106" s="36">
        <v>3485</v>
      </c>
      <c r="L106" s="36"/>
      <c r="M106" s="36">
        <f t="shared" si="3"/>
        <v>3485</v>
      </c>
    </row>
    <row r="107" spans="1:13" x14ac:dyDescent="0.25">
      <c r="A107" s="34">
        <v>112</v>
      </c>
      <c r="B107" s="34">
        <v>51142505</v>
      </c>
      <c r="C107" s="35" t="s">
        <v>849</v>
      </c>
      <c r="D107" s="34" t="s">
        <v>51</v>
      </c>
      <c r="E107" s="34"/>
      <c r="F107" s="34"/>
      <c r="G107" s="34">
        <v>210</v>
      </c>
      <c r="H107" s="36">
        <v>211</v>
      </c>
      <c r="I107" s="36">
        <v>0</v>
      </c>
      <c r="J107" s="36">
        <f t="shared" si="2"/>
        <v>211</v>
      </c>
      <c r="K107" s="36">
        <v>211</v>
      </c>
      <c r="L107" s="36"/>
      <c r="M107" s="36">
        <f t="shared" si="3"/>
        <v>211</v>
      </c>
    </row>
    <row r="108" spans="1:13" x14ac:dyDescent="0.25">
      <c r="A108" s="34">
        <v>113</v>
      </c>
      <c r="B108" s="34">
        <v>51171614</v>
      </c>
      <c r="C108" s="35" t="s">
        <v>227</v>
      </c>
      <c r="D108" s="34" t="s">
        <v>51</v>
      </c>
      <c r="E108" s="34"/>
      <c r="F108" s="34"/>
      <c r="G108" s="34">
        <v>6300</v>
      </c>
      <c r="H108" s="36">
        <v>42</v>
      </c>
      <c r="I108" s="36">
        <v>0</v>
      </c>
      <c r="J108" s="36">
        <f t="shared" si="2"/>
        <v>42</v>
      </c>
      <c r="K108" s="36">
        <v>42</v>
      </c>
      <c r="L108" s="36"/>
      <c r="M108" s="36">
        <f t="shared" si="3"/>
        <v>42</v>
      </c>
    </row>
    <row r="109" spans="1:13" x14ac:dyDescent="0.25">
      <c r="A109" s="34">
        <v>114</v>
      </c>
      <c r="B109" s="34">
        <v>51121725</v>
      </c>
      <c r="C109" s="35" t="s">
        <v>228</v>
      </c>
      <c r="D109" s="34" t="s">
        <v>229</v>
      </c>
      <c r="E109" s="34"/>
      <c r="F109" s="34"/>
      <c r="G109" s="34">
        <v>420</v>
      </c>
      <c r="H109" s="36">
        <v>648</v>
      </c>
      <c r="I109" s="36">
        <v>0</v>
      </c>
      <c r="J109" s="36">
        <f t="shared" si="2"/>
        <v>648</v>
      </c>
      <c r="K109" s="36">
        <v>648</v>
      </c>
      <c r="L109" s="36"/>
      <c r="M109" s="36">
        <f t="shared" si="3"/>
        <v>648</v>
      </c>
    </row>
    <row r="110" spans="1:13" ht="22.5" x14ac:dyDescent="0.25">
      <c r="A110" s="34">
        <v>115</v>
      </c>
      <c r="B110" s="34">
        <v>51111701</v>
      </c>
      <c r="C110" s="35" t="s">
        <v>230</v>
      </c>
      <c r="D110" s="34" t="s">
        <v>51</v>
      </c>
      <c r="E110" s="34"/>
      <c r="F110" s="34"/>
      <c r="G110" s="34">
        <v>42</v>
      </c>
      <c r="H110" s="36">
        <v>97342</v>
      </c>
      <c r="I110" s="36">
        <v>0</v>
      </c>
      <c r="J110" s="36">
        <f t="shared" si="2"/>
        <v>97342</v>
      </c>
      <c r="K110" s="36">
        <v>97342</v>
      </c>
      <c r="L110" s="36"/>
      <c r="M110" s="36">
        <f t="shared" si="3"/>
        <v>97342</v>
      </c>
    </row>
    <row r="111" spans="1:13" ht="22.5" x14ac:dyDescent="0.25">
      <c r="A111" s="34">
        <v>116</v>
      </c>
      <c r="B111" s="34">
        <v>512015</v>
      </c>
      <c r="C111" s="35" t="s">
        <v>231</v>
      </c>
      <c r="D111" s="34" t="s">
        <v>51</v>
      </c>
      <c r="E111" s="34" t="s">
        <v>52</v>
      </c>
      <c r="F111" s="34"/>
      <c r="G111" s="34">
        <v>14</v>
      </c>
      <c r="H111" s="36">
        <v>204166</v>
      </c>
      <c r="I111" s="36">
        <v>0</v>
      </c>
      <c r="J111" s="36">
        <f t="shared" si="2"/>
        <v>204166</v>
      </c>
      <c r="K111" s="36">
        <v>204166</v>
      </c>
      <c r="L111" s="36"/>
      <c r="M111" s="36">
        <f t="shared" si="3"/>
        <v>204166</v>
      </c>
    </row>
    <row r="112" spans="1:13" x14ac:dyDescent="0.25">
      <c r="A112" s="34">
        <v>117</v>
      </c>
      <c r="B112" s="34">
        <v>51161626</v>
      </c>
      <c r="C112" s="35" t="s">
        <v>232</v>
      </c>
      <c r="D112" s="34" t="s">
        <v>51</v>
      </c>
      <c r="E112" s="34" t="s">
        <v>52</v>
      </c>
      <c r="F112" s="34"/>
      <c r="G112" s="34">
        <v>210</v>
      </c>
      <c r="H112" s="36">
        <v>8459</v>
      </c>
      <c r="I112" s="36">
        <v>0</v>
      </c>
      <c r="J112" s="36">
        <f t="shared" si="2"/>
        <v>8459</v>
      </c>
      <c r="K112" s="36">
        <v>8459</v>
      </c>
      <c r="L112" s="36"/>
      <c r="M112" s="36">
        <f t="shared" si="3"/>
        <v>8459</v>
      </c>
    </row>
    <row r="113" spans="1:13" x14ac:dyDescent="0.25">
      <c r="A113" s="34">
        <v>118</v>
      </c>
      <c r="B113" s="34">
        <v>51111716</v>
      </c>
      <c r="C113" s="37" t="s">
        <v>233</v>
      </c>
      <c r="D113" s="34" t="s">
        <v>51</v>
      </c>
      <c r="E113" s="34" t="s">
        <v>52</v>
      </c>
      <c r="F113" s="34"/>
      <c r="G113" s="34">
        <v>14</v>
      </c>
      <c r="H113" s="36">
        <v>12863481</v>
      </c>
      <c r="I113" s="36">
        <v>0</v>
      </c>
      <c r="J113" s="36">
        <f t="shared" si="2"/>
        <v>12863481</v>
      </c>
      <c r="K113" s="36">
        <v>12863481</v>
      </c>
      <c r="L113" s="36"/>
      <c r="M113" s="36">
        <f t="shared" si="3"/>
        <v>12863481</v>
      </c>
    </row>
    <row r="114" spans="1:13" ht="22.5" x14ac:dyDescent="0.25">
      <c r="A114" s="34">
        <v>119</v>
      </c>
      <c r="B114" s="34">
        <v>51161705</v>
      </c>
      <c r="C114" s="35" t="s">
        <v>234</v>
      </c>
      <c r="D114" s="34" t="s">
        <v>51</v>
      </c>
      <c r="E114" s="34" t="s">
        <v>52</v>
      </c>
      <c r="F114" s="34"/>
      <c r="G114" s="34">
        <v>1260</v>
      </c>
      <c r="H114" s="36">
        <v>8282</v>
      </c>
      <c r="I114" s="36">
        <v>0</v>
      </c>
      <c r="J114" s="36">
        <f t="shared" si="2"/>
        <v>8282</v>
      </c>
      <c r="K114" s="36">
        <v>8282</v>
      </c>
      <c r="L114" s="36"/>
      <c r="M114" s="36">
        <f t="shared" si="3"/>
        <v>8282</v>
      </c>
    </row>
    <row r="115" spans="1:13" x14ac:dyDescent="0.25">
      <c r="A115" s="34">
        <v>120</v>
      </c>
      <c r="B115" s="34">
        <v>51152009</v>
      </c>
      <c r="C115" s="35" t="s">
        <v>235</v>
      </c>
      <c r="D115" s="34" t="s">
        <v>51</v>
      </c>
      <c r="E115" s="34"/>
      <c r="F115" s="34"/>
      <c r="G115" s="34">
        <v>35</v>
      </c>
      <c r="H115" s="36">
        <v>12396</v>
      </c>
      <c r="I115" s="36">
        <v>0</v>
      </c>
      <c r="J115" s="36">
        <f t="shared" si="2"/>
        <v>12396</v>
      </c>
      <c r="K115" s="36">
        <v>12396</v>
      </c>
      <c r="L115" s="36"/>
      <c r="M115" s="36">
        <f t="shared" si="3"/>
        <v>12396</v>
      </c>
    </row>
    <row r="116" spans="1:13" ht="22.5" x14ac:dyDescent="0.25">
      <c r="A116" s="34">
        <v>121</v>
      </c>
      <c r="B116" s="34">
        <v>51161703</v>
      </c>
      <c r="C116" s="35" t="s">
        <v>236</v>
      </c>
      <c r="D116" s="34" t="s">
        <v>51</v>
      </c>
      <c r="E116" s="34"/>
      <c r="F116" s="34"/>
      <c r="G116" s="34">
        <v>7</v>
      </c>
      <c r="H116" s="36">
        <v>5882</v>
      </c>
      <c r="I116" s="36">
        <v>0</v>
      </c>
      <c r="J116" s="36">
        <f t="shared" si="2"/>
        <v>5882</v>
      </c>
      <c r="K116" s="36">
        <v>5882</v>
      </c>
      <c r="L116" s="36"/>
      <c r="M116" s="36">
        <f t="shared" si="3"/>
        <v>5882</v>
      </c>
    </row>
    <row r="117" spans="1:13" ht="22.5" x14ac:dyDescent="0.25">
      <c r="A117" s="34">
        <v>122</v>
      </c>
      <c r="B117" s="34">
        <v>51161703</v>
      </c>
      <c r="C117" s="35" t="s">
        <v>237</v>
      </c>
      <c r="D117" s="34" t="s">
        <v>51</v>
      </c>
      <c r="E117" s="34" t="s">
        <v>52</v>
      </c>
      <c r="F117" s="34"/>
      <c r="G117" s="34">
        <v>7</v>
      </c>
      <c r="H117" s="36">
        <v>101800</v>
      </c>
      <c r="I117" s="36">
        <v>0</v>
      </c>
      <c r="J117" s="36">
        <f t="shared" si="2"/>
        <v>101800</v>
      </c>
      <c r="K117" s="36">
        <v>101800</v>
      </c>
      <c r="L117" s="36"/>
      <c r="M117" s="36">
        <f t="shared" si="3"/>
        <v>101800</v>
      </c>
    </row>
    <row r="118" spans="1:13" ht="22.5" x14ac:dyDescent="0.25">
      <c r="A118" s="34">
        <v>123</v>
      </c>
      <c r="B118" s="34">
        <v>51142905</v>
      </c>
      <c r="C118" s="35" t="s">
        <v>238</v>
      </c>
      <c r="D118" s="34" t="s">
        <v>51</v>
      </c>
      <c r="E118" s="34"/>
      <c r="F118" s="34"/>
      <c r="G118" s="34">
        <v>2100</v>
      </c>
      <c r="H118" s="36">
        <v>29032</v>
      </c>
      <c r="I118" s="36">
        <v>0</v>
      </c>
      <c r="J118" s="36">
        <f t="shared" si="2"/>
        <v>29032</v>
      </c>
      <c r="K118" s="36">
        <v>29032</v>
      </c>
      <c r="L118" s="36"/>
      <c r="M118" s="36">
        <f t="shared" si="3"/>
        <v>29032</v>
      </c>
    </row>
    <row r="119" spans="1:13" ht="22.5" x14ac:dyDescent="0.25">
      <c r="A119" s="34">
        <v>124</v>
      </c>
      <c r="B119" s="34">
        <v>51142905</v>
      </c>
      <c r="C119" s="35" t="s">
        <v>239</v>
      </c>
      <c r="D119" s="34" t="s">
        <v>51</v>
      </c>
      <c r="E119" s="34"/>
      <c r="F119" s="34"/>
      <c r="G119" s="34">
        <v>2100</v>
      </c>
      <c r="H119" s="36">
        <v>6481</v>
      </c>
      <c r="I119" s="36">
        <v>0</v>
      </c>
      <c r="J119" s="36">
        <f t="shared" si="2"/>
        <v>6481</v>
      </c>
      <c r="K119" s="36">
        <v>6481</v>
      </c>
      <c r="L119" s="36"/>
      <c r="M119" s="36">
        <f t="shared" si="3"/>
        <v>6481</v>
      </c>
    </row>
    <row r="120" spans="1:13" ht="22.5" x14ac:dyDescent="0.25">
      <c r="A120" s="34">
        <v>125</v>
      </c>
      <c r="B120" s="34">
        <v>51142905</v>
      </c>
      <c r="C120" s="35" t="s">
        <v>240</v>
      </c>
      <c r="D120" s="34" t="s">
        <v>51</v>
      </c>
      <c r="E120" s="34"/>
      <c r="F120" s="34"/>
      <c r="G120" s="34">
        <v>910</v>
      </c>
      <c r="H120" s="36">
        <v>5379</v>
      </c>
      <c r="I120" s="36">
        <v>0</v>
      </c>
      <c r="J120" s="36">
        <f t="shared" si="2"/>
        <v>5379</v>
      </c>
      <c r="K120" s="36">
        <v>5379</v>
      </c>
      <c r="L120" s="36"/>
      <c r="M120" s="36">
        <f t="shared" si="3"/>
        <v>5379</v>
      </c>
    </row>
    <row r="121" spans="1:13" x14ac:dyDescent="0.25">
      <c r="A121" s="34">
        <v>126</v>
      </c>
      <c r="B121" s="34">
        <v>51142215</v>
      </c>
      <c r="C121" s="37" t="s">
        <v>241</v>
      </c>
      <c r="D121" s="34" t="s">
        <v>51</v>
      </c>
      <c r="E121" s="44"/>
      <c r="F121" s="34"/>
      <c r="G121" s="34">
        <v>70</v>
      </c>
      <c r="H121" s="36">
        <v>14364</v>
      </c>
      <c r="I121" s="36">
        <v>0</v>
      </c>
      <c r="J121" s="36">
        <f t="shared" si="2"/>
        <v>14364</v>
      </c>
      <c r="K121" s="36">
        <v>14364</v>
      </c>
      <c r="L121" s="36"/>
      <c r="M121" s="36">
        <f t="shared" si="3"/>
        <v>14364</v>
      </c>
    </row>
    <row r="122" spans="1:13" ht="22.5" x14ac:dyDescent="0.25">
      <c r="A122" s="34">
        <v>127</v>
      </c>
      <c r="B122" s="34">
        <v>51142215</v>
      </c>
      <c r="C122" s="35" t="s">
        <v>242</v>
      </c>
      <c r="D122" s="34" t="s">
        <v>229</v>
      </c>
      <c r="E122" s="47" t="s">
        <v>52</v>
      </c>
      <c r="F122" s="34"/>
      <c r="G122" s="34">
        <v>105</v>
      </c>
      <c r="H122" s="36">
        <v>28729</v>
      </c>
      <c r="I122" s="36">
        <v>0</v>
      </c>
      <c r="J122" s="36">
        <f t="shared" si="2"/>
        <v>28729</v>
      </c>
      <c r="K122" s="36">
        <v>28729</v>
      </c>
      <c r="L122" s="36"/>
      <c r="M122" s="36">
        <f t="shared" si="3"/>
        <v>28729</v>
      </c>
    </row>
    <row r="123" spans="1:13" x14ac:dyDescent="0.25">
      <c r="A123" s="34">
        <v>128</v>
      </c>
      <c r="B123" s="34">
        <v>51142215</v>
      </c>
      <c r="C123" s="37" t="s">
        <v>243</v>
      </c>
      <c r="D123" s="34" t="s">
        <v>51</v>
      </c>
      <c r="E123" s="47" t="s">
        <v>52</v>
      </c>
      <c r="F123" s="34"/>
      <c r="G123" s="34">
        <v>35</v>
      </c>
      <c r="H123" s="36">
        <v>43093</v>
      </c>
      <c r="I123" s="36">
        <v>0</v>
      </c>
      <c r="J123" s="36">
        <f t="shared" si="2"/>
        <v>43093</v>
      </c>
      <c r="K123" s="36">
        <v>43093</v>
      </c>
      <c r="L123" s="36"/>
      <c r="M123" s="36">
        <f t="shared" si="3"/>
        <v>43093</v>
      </c>
    </row>
    <row r="124" spans="1:13" x14ac:dyDescent="0.25">
      <c r="A124" s="34">
        <v>130</v>
      </c>
      <c r="B124" s="34">
        <v>51111904</v>
      </c>
      <c r="C124" s="37" t="s">
        <v>244</v>
      </c>
      <c r="D124" s="34" t="s">
        <v>51</v>
      </c>
      <c r="E124" s="34" t="s">
        <v>52</v>
      </c>
      <c r="F124" s="34"/>
      <c r="G124" s="34">
        <v>14</v>
      </c>
      <c r="H124" s="36">
        <v>9677419</v>
      </c>
      <c r="I124" s="36">
        <v>0</v>
      </c>
      <c r="J124" s="36">
        <f t="shared" si="2"/>
        <v>9677419</v>
      </c>
      <c r="K124" s="36">
        <v>9677419</v>
      </c>
      <c r="L124" s="36"/>
      <c r="M124" s="36">
        <f t="shared" si="3"/>
        <v>9677419</v>
      </c>
    </row>
    <row r="125" spans="1:13" x14ac:dyDescent="0.25">
      <c r="A125" s="34">
        <v>131</v>
      </c>
      <c r="B125" s="34">
        <v>51141535</v>
      </c>
      <c r="C125" s="35" t="s">
        <v>245</v>
      </c>
      <c r="D125" s="34" t="s">
        <v>51</v>
      </c>
      <c r="E125" s="34" t="s">
        <v>52</v>
      </c>
      <c r="F125" s="34"/>
      <c r="G125" s="34">
        <v>140</v>
      </c>
      <c r="H125" s="36">
        <v>2971</v>
      </c>
      <c r="I125" s="36">
        <v>0</v>
      </c>
      <c r="J125" s="36">
        <f t="shared" si="2"/>
        <v>2971</v>
      </c>
      <c r="K125" s="36">
        <v>2971</v>
      </c>
      <c r="L125" s="36"/>
      <c r="M125" s="36">
        <f t="shared" si="3"/>
        <v>2971</v>
      </c>
    </row>
    <row r="126" spans="1:13" ht="22.5" x14ac:dyDescent="0.25">
      <c r="A126" s="34">
        <v>132</v>
      </c>
      <c r="B126" s="34">
        <v>51142610</v>
      </c>
      <c r="C126" s="35" t="s">
        <v>246</v>
      </c>
      <c r="D126" s="34" t="s">
        <v>51</v>
      </c>
      <c r="E126" s="34" t="s">
        <v>52</v>
      </c>
      <c r="F126" s="34"/>
      <c r="G126" s="34">
        <v>1400</v>
      </c>
      <c r="H126" s="36">
        <v>23768</v>
      </c>
      <c r="I126" s="36">
        <v>0</v>
      </c>
      <c r="J126" s="36">
        <f t="shared" si="2"/>
        <v>23768</v>
      </c>
      <c r="K126" s="36">
        <v>23768</v>
      </c>
      <c r="L126" s="36"/>
      <c r="M126" s="36">
        <f t="shared" si="3"/>
        <v>23768</v>
      </c>
    </row>
    <row r="127" spans="1:13" x14ac:dyDescent="0.25">
      <c r="A127" s="34">
        <v>133</v>
      </c>
      <c r="B127" s="34">
        <v>51171501</v>
      </c>
      <c r="C127" s="35" t="s">
        <v>247</v>
      </c>
      <c r="D127" s="34" t="s">
        <v>51</v>
      </c>
      <c r="E127" s="34"/>
      <c r="F127" s="34"/>
      <c r="G127" s="34">
        <v>2100</v>
      </c>
      <c r="H127" s="36">
        <v>200</v>
      </c>
      <c r="I127" s="36">
        <v>0</v>
      </c>
      <c r="J127" s="36">
        <f t="shared" si="2"/>
        <v>200</v>
      </c>
      <c r="K127" s="36">
        <v>200</v>
      </c>
      <c r="L127" s="36"/>
      <c r="M127" s="36">
        <f t="shared" si="3"/>
        <v>200</v>
      </c>
    </row>
    <row r="128" spans="1:13" x14ac:dyDescent="0.25">
      <c r="A128" s="34">
        <v>134</v>
      </c>
      <c r="B128" s="34">
        <v>51182403</v>
      </c>
      <c r="C128" s="35" t="s">
        <v>248</v>
      </c>
      <c r="D128" s="34" t="s">
        <v>51</v>
      </c>
      <c r="E128" s="34"/>
      <c r="F128" s="34"/>
      <c r="G128" s="34">
        <v>1050</v>
      </c>
      <c r="H128" s="36">
        <v>219</v>
      </c>
      <c r="I128" s="36">
        <v>0</v>
      </c>
      <c r="J128" s="36">
        <f t="shared" si="2"/>
        <v>219</v>
      </c>
      <c r="K128" s="36">
        <v>219</v>
      </c>
      <c r="L128" s="36"/>
      <c r="M128" s="36">
        <f t="shared" si="3"/>
        <v>219</v>
      </c>
    </row>
    <row r="129" spans="1:13" ht="22.5" x14ac:dyDescent="0.25">
      <c r="A129" s="34">
        <v>135</v>
      </c>
      <c r="B129" s="34">
        <v>51182403</v>
      </c>
      <c r="C129" s="35" t="s">
        <v>850</v>
      </c>
      <c r="D129" s="34" t="s">
        <v>51</v>
      </c>
      <c r="E129" s="34"/>
      <c r="F129" s="34"/>
      <c r="G129" s="34">
        <v>5600</v>
      </c>
      <c r="H129" s="36">
        <v>2825</v>
      </c>
      <c r="I129" s="36">
        <v>0</v>
      </c>
      <c r="J129" s="36">
        <f t="shared" si="2"/>
        <v>2825</v>
      </c>
      <c r="K129" s="36">
        <v>2825</v>
      </c>
      <c r="L129" s="36"/>
      <c r="M129" s="36">
        <f t="shared" si="3"/>
        <v>2825</v>
      </c>
    </row>
    <row r="130" spans="1:13" x14ac:dyDescent="0.25">
      <c r="A130" s="34">
        <v>136</v>
      </c>
      <c r="B130" s="34">
        <v>51191910</v>
      </c>
      <c r="C130" s="35" t="s">
        <v>249</v>
      </c>
      <c r="D130" s="34" t="s">
        <v>51</v>
      </c>
      <c r="E130" s="34"/>
      <c r="F130" s="34"/>
      <c r="G130" s="34">
        <v>1050</v>
      </c>
      <c r="H130" s="36">
        <v>187</v>
      </c>
      <c r="I130" s="36">
        <v>0</v>
      </c>
      <c r="J130" s="36">
        <f t="shared" si="2"/>
        <v>187</v>
      </c>
      <c r="K130" s="36">
        <v>187</v>
      </c>
      <c r="L130" s="36"/>
      <c r="M130" s="36">
        <f t="shared" si="3"/>
        <v>187</v>
      </c>
    </row>
    <row r="131" spans="1:13" x14ac:dyDescent="0.25">
      <c r="A131" s="34">
        <v>137</v>
      </c>
      <c r="B131" s="34">
        <v>51111616</v>
      </c>
      <c r="C131" s="35" t="s">
        <v>250</v>
      </c>
      <c r="D131" s="34" t="s">
        <v>51</v>
      </c>
      <c r="E131" s="34" t="s">
        <v>52</v>
      </c>
      <c r="F131" s="34"/>
      <c r="G131" s="34">
        <v>70</v>
      </c>
      <c r="H131" s="36">
        <v>2597</v>
      </c>
      <c r="I131" s="36">
        <v>0</v>
      </c>
      <c r="J131" s="36">
        <f t="shared" ref="J131:J194" si="4">+H131+I131</f>
        <v>2597</v>
      </c>
      <c r="K131" s="36">
        <v>2597</v>
      </c>
      <c r="L131" s="36"/>
      <c r="M131" s="36">
        <f t="shared" ref="M131:M194" si="5">+K131+L131</f>
        <v>2597</v>
      </c>
    </row>
    <row r="132" spans="1:13" x14ac:dyDescent="0.25">
      <c r="A132" s="34">
        <v>138</v>
      </c>
      <c r="B132" s="34">
        <v>51121703</v>
      </c>
      <c r="C132" s="35" t="s">
        <v>251</v>
      </c>
      <c r="D132" s="34" t="s">
        <v>51</v>
      </c>
      <c r="E132" s="34"/>
      <c r="F132" s="34"/>
      <c r="G132" s="34">
        <v>35</v>
      </c>
      <c r="H132" s="36">
        <v>69</v>
      </c>
      <c r="I132" s="36">
        <v>0</v>
      </c>
      <c r="J132" s="36">
        <f t="shared" si="4"/>
        <v>69</v>
      </c>
      <c r="K132" s="36">
        <v>69</v>
      </c>
      <c r="L132" s="36"/>
      <c r="M132" s="36">
        <f t="shared" si="5"/>
        <v>69</v>
      </c>
    </row>
    <row r="133" spans="1:13" ht="22.5" x14ac:dyDescent="0.25">
      <c r="A133" s="34">
        <v>139</v>
      </c>
      <c r="B133" s="34">
        <v>51141513</v>
      </c>
      <c r="C133" s="35" t="s">
        <v>252</v>
      </c>
      <c r="D133" s="34" t="s">
        <v>51</v>
      </c>
      <c r="E133" s="34" t="s">
        <v>52</v>
      </c>
      <c r="F133" s="32" t="s">
        <v>832</v>
      </c>
      <c r="G133" s="34">
        <v>2100</v>
      </c>
      <c r="H133" s="36">
        <v>133</v>
      </c>
      <c r="I133" s="36">
        <v>0</v>
      </c>
      <c r="J133" s="36">
        <f t="shared" si="4"/>
        <v>133</v>
      </c>
      <c r="K133" s="39">
        <v>146</v>
      </c>
      <c r="L133" s="36"/>
      <c r="M133" s="36">
        <f t="shared" si="5"/>
        <v>146</v>
      </c>
    </row>
    <row r="134" spans="1:13" ht="22.5" x14ac:dyDescent="0.25">
      <c r="A134" s="34">
        <v>141</v>
      </c>
      <c r="B134" s="34">
        <v>51182203</v>
      </c>
      <c r="C134" s="35" t="s">
        <v>253</v>
      </c>
      <c r="D134" s="34" t="s">
        <v>51</v>
      </c>
      <c r="E134" s="34" t="s">
        <v>52</v>
      </c>
      <c r="F134" s="32" t="s">
        <v>832</v>
      </c>
      <c r="G134" s="34">
        <v>70</v>
      </c>
      <c r="H134" s="36">
        <v>84445</v>
      </c>
      <c r="I134" s="36">
        <v>0</v>
      </c>
      <c r="J134" s="36">
        <f t="shared" si="4"/>
        <v>84445</v>
      </c>
      <c r="K134" s="39">
        <v>91259</v>
      </c>
      <c r="L134" s="36"/>
      <c r="M134" s="36">
        <f t="shared" si="5"/>
        <v>91259</v>
      </c>
    </row>
    <row r="135" spans="1:13" x14ac:dyDescent="0.25">
      <c r="A135" s="34">
        <v>142</v>
      </c>
      <c r="B135" s="34">
        <v>51142514</v>
      </c>
      <c r="C135" s="35" t="s">
        <v>254</v>
      </c>
      <c r="D135" s="34" t="s">
        <v>51</v>
      </c>
      <c r="E135" s="34"/>
      <c r="F135" s="34"/>
      <c r="G135" s="34">
        <v>910</v>
      </c>
      <c r="H135" s="36">
        <v>438</v>
      </c>
      <c r="I135" s="36">
        <v>0</v>
      </c>
      <c r="J135" s="36">
        <f t="shared" si="4"/>
        <v>438</v>
      </c>
      <c r="K135" s="36">
        <v>438</v>
      </c>
      <c r="L135" s="36"/>
      <c r="M135" s="36">
        <f t="shared" si="5"/>
        <v>438</v>
      </c>
    </row>
    <row r="136" spans="1:13" ht="22.5" x14ac:dyDescent="0.25">
      <c r="A136" s="34">
        <v>143</v>
      </c>
      <c r="B136" s="34">
        <v>51211618</v>
      </c>
      <c r="C136" s="35" t="s">
        <v>255</v>
      </c>
      <c r="D136" s="34" t="s">
        <v>51</v>
      </c>
      <c r="E136" s="34"/>
      <c r="F136" s="34"/>
      <c r="G136" s="34">
        <v>7</v>
      </c>
      <c r="H136" s="36">
        <v>87000</v>
      </c>
      <c r="I136" s="36">
        <v>0</v>
      </c>
      <c r="J136" s="36">
        <f t="shared" si="4"/>
        <v>87000</v>
      </c>
      <c r="K136" s="36">
        <v>87000</v>
      </c>
      <c r="L136" s="36"/>
      <c r="M136" s="36">
        <f t="shared" si="5"/>
        <v>87000</v>
      </c>
    </row>
    <row r="137" spans="1:13" x14ac:dyDescent="0.25">
      <c r="A137" s="34">
        <v>144</v>
      </c>
      <c r="B137" s="34">
        <v>51111503</v>
      </c>
      <c r="C137" s="35" t="s">
        <v>256</v>
      </c>
      <c r="D137" s="34" t="s">
        <v>51</v>
      </c>
      <c r="E137" s="34"/>
      <c r="F137" s="34"/>
      <c r="G137" s="34">
        <v>35</v>
      </c>
      <c r="H137" s="36">
        <v>149169</v>
      </c>
      <c r="I137" s="36">
        <v>0</v>
      </c>
      <c r="J137" s="36">
        <f t="shared" si="4"/>
        <v>149169</v>
      </c>
      <c r="K137" s="36">
        <v>149169</v>
      </c>
      <c r="L137" s="36"/>
      <c r="M137" s="36">
        <f t="shared" si="5"/>
        <v>149169</v>
      </c>
    </row>
    <row r="138" spans="1:13" x14ac:dyDescent="0.25">
      <c r="A138" s="34">
        <v>145</v>
      </c>
      <c r="B138" s="34">
        <v>51171612</v>
      </c>
      <c r="C138" s="35" t="s">
        <v>257</v>
      </c>
      <c r="D138" s="34" t="s">
        <v>51</v>
      </c>
      <c r="E138" s="34"/>
      <c r="F138" s="34"/>
      <c r="G138" s="34">
        <v>7</v>
      </c>
      <c r="H138" s="36">
        <v>7800</v>
      </c>
      <c r="I138" s="36">
        <v>0</v>
      </c>
      <c r="J138" s="36">
        <f t="shared" si="4"/>
        <v>7800</v>
      </c>
      <c r="K138" s="36">
        <v>7800</v>
      </c>
      <c r="L138" s="36"/>
      <c r="M138" s="36">
        <f t="shared" si="5"/>
        <v>7800</v>
      </c>
    </row>
    <row r="139" spans="1:13" x14ac:dyDescent="0.25">
      <c r="A139" s="34">
        <v>146</v>
      </c>
      <c r="B139" s="34">
        <v>51121709</v>
      </c>
      <c r="C139" s="35" t="s">
        <v>258</v>
      </c>
      <c r="D139" s="34" t="s">
        <v>51</v>
      </c>
      <c r="E139" s="34" t="s">
        <v>52</v>
      </c>
      <c r="F139" s="34"/>
      <c r="G139" s="34">
        <v>1050</v>
      </c>
      <c r="H139" s="36">
        <v>77</v>
      </c>
      <c r="I139" s="36">
        <v>0</v>
      </c>
      <c r="J139" s="36">
        <f t="shared" si="4"/>
        <v>77</v>
      </c>
      <c r="K139" s="36">
        <v>77</v>
      </c>
      <c r="L139" s="36"/>
      <c r="M139" s="36">
        <f t="shared" si="5"/>
        <v>77</v>
      </c>
    </row>
    <row r="140" spans="1:13" x14ac:dyDescent="0.25">
      <c r="A140" s="34">
        <v>147</v>
      </c>
      <c r="B140" s="34">
        <v>51121709</v>
      </c>
      <c r="C140" s="35" t="s">
        <v>259</v>
      </c>
      <c r="D140" s="34" t="s">
        <v>51</v>
      </c>
      <c r="E140" s="34" t="s">
        <v>52</v>
      </c>
      <c r="F140" s="34"/>
      <c r="G140" s="34">
        <v>2100</v>
      </c>
      <c r="H140" s="36">
        <v>109</v>
      </c>
      <c r="I140" s="36">
        <v>0</v>
      </c>
      <c r="J140" s="36">
        <f t="shared" si="4"/>
        <v>109</v>
      </c>
      <c r="K140" s="36">
        <v>109</v>
      </c>
      <c r="L140" s="36"/>
      <c r="M140" s="36">
        <f t="shared" si="5"/>
        <v>109</v>
      </c>
    </row>
    <row r="141" spans="1:13" x14ac:dyDescent="0.25">
      <c r="A141" s="34">
        <v>148</v>
      </c>
      <c r="B141" s="34">
        <v>51121709</v>
      </c>
      <c r="C141" s="35" t="s">
        <v>260</v>
      </c>
      <c r="D141" s="34" t="s">
        <v>51</v>
      </c>
      <c r="E141" s="34" t="s">
        <v>52</v>
      </c>
      <c r="F141" s="34"/>
      <c r="G141" s="34">
        <v>4900</v>
      </c>
      <c r="H141" s="36">
        <v>117</v>
      </c>
      <c r="I141" s="36">
        <v>0</v>
      </c>
      <c r="J141" s="36">
        <f t="shared" si="4"/>
        <v>117</v>
      </c>
      <c r="K141" s="36">
        <v>117</v>
      </c>
      <c r="L141" s="36"/>
      <c r="M141" s="36">
        <f t="shared" si="5"/>
        <v>117</v>
      </c>
    </row>
    <row r="142" spans="1:13" ht="22.5" x14ac:dyDescent="0.25">
      <c r="A142" s="34">
        <v>149</v>
      </c>
      <c r="B142" s="34">
        <v>51101835</v>
      </c>
      <c r="C142" s="35" t="s">
        <v>261</v>
      </c>
      <c r="D142" s="34" t="s">
        <v>51</v>
      </c>
      <c r="E142" s="34" t="s">
        <v>52</v>
      </c>
      <c r="F142" s="34"/>
      <c r="G142" s="34">
        <v>420</v>
      </c>
      <c r="H142" s="36">
        <v>454545</v>
      </c>
      <c r="I142" s="36">
        <v>0</v>
      </c>
      <c r="J142" s="36">
        <f t="shared" si="4"/>
        <v>454545</v>
      </c>
      <c r="K142" s="36">
        <v>454545</v>
      </c>
      <c r="L142" s="36"/>
      <c r="M142" s="36">
        <f t="shared" si="5"/>
        <v>454545</v>
      </c>
    </row>
    <row r="143" spans="1:13" ht="22.5" x14ac:dyDescent="0.25">
      <c r="A143" s="34">
        <v>150</v>
      </c>
      <c r="B143" s="34">
        <v>51101835</v>
      </c>
      <c r="C143" s="35" t="s">
        <v>262</v>
      </c>
      <c r="D143" s="34" t="s">
        <v>51</v>
      </c>
      <c r="E143" s="34" t="s">
        <v>52</v>
      </c>
      <c r="F143" s="34"/>
      <c r="G143" s="34">
        <v>70</v>
      </c>
      <c r="H143" s="36">
        <v>553846</v>
      </c>
      <c r="I143" s="36">
        <v>0</v>
      </c>
      <c r="J143" s="36">
        <f t="shared" si="4"/>
        <v>553846</v>
      </c>
      <c r="K143" s="36">
        <v>553846</v>
      </c>
      <c r="L143" s="36"/>
      <c r="M143" s="36">
        <f t="shared" si="5"/>
        <v>553846</v>
      </c>
    </row>
    <row r="144" spans="1:13" ht="22.5" x14ac:dyDescent="0.25">
      <c r="A144" s="34">
        <v>151</v>
      </c>
      <c r="B144" s="34">
        <v>51101550</v>
      </c>
      <c r="C144" s="35" t="s">
        <v>263</v>
      </c>
      <c r="D144" s="34" t="s">
        <v>51</v>
      </c>
      <c r="E144" s="34"/>
      <c r="F144" s="34"/>
      <c r="G144" s="34">
        <v>28</v>
      </c>
      <c r="H144" s="36">
        <v>4854</v>
      </c>
      <c r="I144" s="36">
        <v>0</v>
      </c>
      <c r="J144" s="36">
        <f t="shared" si="4"/>
        <v>4854</v>
      </c>
      <c r="K144" s="36">
        <v>4854</v>
      </c>
      <c r="L144" s="36"/>
      <c r="M144" s="36">
        <f t="shared" si="5"/>
        <v>4854</v>
      </c>
    </row>
    <row r="145" spans="1:13" x14ac:dyDescent="0.25">
      <c r="A145" s="34">
        <v>152</v>
      </c>
      <c r="B145" s="34">
        <v>51101550</v>
      </c>
      <c r="C145" s="35" t="s">
        <v>264</v>
      </c>
      <c r="D145" s="34" t="s">
        <v>51</v>
      </c>
      <c r="E145" s="34"/>
      <c r="F145" s="34"/>
      <c r="G145" s="34">
        <v>140</v>
      </c>
      <c r="H145" s="36">
        <v>351</v>
      </c>
      <c r="I145" s="36">
        <v>0</v>
      </c>
      <c r="J145" s="36">
        <f t="shared" si="4"/>
        <v>351</v>
      </c>
      <c r="K145" s="36">
        <v>351</v>
      </c>
      <c r="L145" s="36"/>
      <c r="M145" s="36">
        <f t="shared" si="5"/>
        <v>351</v>
      </c>
    </row>
    <row r="146" spans="1:13" ht="22.5" x14ac:dyDescent="0.25">
      <c r="A146" s="34">
        <v>153</v>
      </c>
      <c r="B146" s="34">
        <v>51101578</v>
      </c>
      <c r="C146" s="35" t="s">
        <v>265</v>
      </c>
      <c r="D146" s="34" t="s">
        <v>51</v>
      </c>
      <c r="E146" s="34"/>
      <c r="F146" s="34"/>
      <c r="G146" s="34">
        <v>28000</v>
      </c>
      <c r="H146" s="36">
        <v>4167</v>
      </c>
      <c r="I146" s="36">
        <v>0</v>
      </c>
      <c r="J146" s="36">
        <f t="shared" si="4"/>
        <v>4167</v>
      </c>
      <c r="K146" s="36">
        <v>4167</v>
      </c>
      <c r="L146" s="36"/>
      <c r="M146" s="36">
        <f t="shared" si="5"/>
        <v>4167</v>
      </c>
    </row>
    <row r="147" spans="1:13" x14ac:dyDescent="0.25">
      <c r="A147" s="34">
        <v>154</v>
      </c>
      <c r="B147" s="34" t="s">
        <v>266</v>
      </c>
      <c r="C147" s="35" t="s">
        <v>267</v>
      </c>
      <c r="D147" s="34" t="s">
        <v>51</v>
      </c>
      <c r="E147" s="34"/>
      <c r="F147" s="34"/>
      <c r="G147" s="34">
        <v>11900</v>
      </c>
      <c r="H147" s="36">
        <v>6154</v>
      </c>
      <c r="I147" s="36">
        <v>0</v>
      </c>
      <c r="J147" s="36">
        <f t="shared" si="4"/>
        <v>6154</v>
      </c>
      <c r="K147" s="36">
        <v>6154</v>
      </c>
      <c r="L147" s="36"/>
      <c r="M147" s="36">
        <f t="shared" si="5"/>
        <v>6154</v>
      </c>
    </row>
    <row r="148" spans="1:13" x14ac:dyDescent="0.25">
      <c r="A148" s="34">
        <v>155</v>
      </c>
      <c r="B148" s="34">
        <v>51101535</v>
      </c>
      <c r="C148" s="35" t="s">
        <v>268</v>
      </c>
      <c r="D148" s="34" t="s">
        <v>51</v>
      </c>
      <c r="E148" s="34"/>
      <c r="F148" s="34"/>
      <c r="G148" s="34">
        <v>70</v>
      </c>
      <c r="H148" s="36">
        <v>4620</v>
      </c>
      <c r="I148" s="36">
        <v>0</v>
      </c>
      <c r="J148" s="36">
        <f t="shared" si="4"/>
        <v>4620</v>
      </c>
      <c r="K148" s="36">
        <v>4620</v>
      </c>
      <c r="L148" s="36"/>
      <c r="M148" s="36">
        <f t="shared" si="5"/>
        <v>4620</v>
      </c>
    </row>
    <row r="149" spans="1:13" x14ac:dyDescent="0.25">
      <c r="A149" s="34">
        <v>156</v>
      </c>
      <c r="B149" s="34">
        <v>51101535</v>
      </c>
      <c r="C149" s="35" t="s">
        <v>269</v>
      </c>
      <c r="D149" s="34" t="s">
        <v>51</v>
      </c>
      <c r="E149" s="34"/>
      <c r="F149" s="34"/>
      <c r="G149" s="34">
        <v>350</v>
      </c>
      <c r="H149" s="36">
        <v>525</v>
      </c>
      <c r="I149" s="36">
        <v>0</v>
      </c>
      <c r="J149" s="36">
        <f t="shared" si="4"/>
        <v>525</v>
      </c>
      <c r="K149" s="36">
        <v>525</v>
      </c>
      <c r="L149" s="36"/>
      <c r="M149" s="36">
        <f t="shared" si="5"/>
        <v>525</v>
      </c>
    </row>
    <row r="150" spans="1:13" ht="22.5" x14ac:dyDescent="0.25">
      <c r="A150" s="34">
        <v>157</v>
      </c>
      <c r="B150" s="34">
        <v>51101551</v>
      </c>
      <c r="C150" s="35" t="s">
        <v>270</v>
      </c>
      <c r="D150" s="34" t="s">
        <v>51</v>
      </c>
      <c r="E150" s="34" t="s">
        <v>52</v>
      </c>
      <c r="F150" s="34"/>
      <c r="G150" s="34">
        <v>420</v>
      </c>
      <c r="H150" s="36">
        <v>193548</v>
      </c>
      <c r="I150" s="36">
        <v>0</v>
      </c>
      <c r="J150" s="36">
        <f t="shared" si="4"/>
        <v>193548</v>
      </c>
      <c r="K150" s="36">
        <v>193548</v>
      </c>
      <c r="L150" s="36"/>
      <c r="M150" s="36">
        <f t="shared" si="5"/>
        <v>193548</v>
      </c>
    </row>
    <row r="151" spans="1:13" ht="22.5" x14ac:dyDescent="0.25">
      <c r="A151" s="34">
        <v>158</v>
      </c>
      <c r="B151" s="34">
        <v>51101500</v>
      </c>
      <c r="C151" s="35" t="s">
        <v>271</v>
      </c>
      <c r="D151" s="34" t="s">
        <v>51</v>
      </c>
      <c r="E151" s="34" t="s">
        <v>52</v>
      </c>
      <c r="F151" s="32" t="s">
        <v>832</v>
      </c>
      <c r="G151" s="34">
        <v>1400</v>
      </c>
      <c r="H151" s="36">
        <v>403800</v>
      </c>
      <c r="I151" s="36">
        <v>0</v>
      </c>
      <c r="J151" s="36">
        <f t="shared" si="4"/>
        <v>403800</v>
      </c>
      <c r="K151" s="39">
        <v>436399</v>
      </c>
      <c r="L151" s="36"/>
      <c r="M151" s="36">
        <f t="shared" si="5"/>
        <v>436399</v>
      </c>
    </row>
    <row r="152" spans="1:13" ht="22.5" x14ac:dyDescent="0.25">
      <c r="A152" s="34">
        <v>159</v>
      </c>
      <c r="B152" s="34">
        <v>51101500</v>
      </c>
      <c r="C152" s="35" t="s">
        <v>272</v>
      </c>
      <c r="D152" s="34" t="s">
        <v>51</v>
      </c>
      <c r="E152" s="34" t="s">
        <v>52</v>
      </c>
      <c r="F152" s="32" t="s">
        <v>832</v>
      </c>
      <c r="G152" s="34">
        <v>140</v>
      </c>
      <c r="H152" s="36">
        <v>294270</v>
      </c>
      <c r="I152" s="36">
        <v>0</v>
      </c>
      <c r="J152" s="36">
        <f t="shared" si="4"/>
        <v>294270</v>
      </c>
      <c r="K152" s="39">
        <v>318019</v>
      </c>
      <c r="L152" s="36"/>
      <c r="M152" s="36">
        <f t="shared" si="5"/>
        <v>318019</v>
      </c>
    </row>
    <row r="153" spans="1:13" x14ac:dyDescent="0.25">
      <c r="A153" s="34">
        <v>160</v>
      </c>
      <c r="B153" s="34">
        <v>51101551</v>
      </c>
      <c r="C153" s="35" t="s">
        <v>273</v>
      </c>
      <c r="D153" s="34" t="s">
        <v>51</v>
      </c>
      <c r="E153" s="34"/>
      <c r="F153" s="34"/>
      <c r="G153" s="34">
        <v>2800</v>
      </c>
      <c r="H153" s="36">
        <v>3125</v>
      </c>
      <c r="I153" s="36">
        <v>0</v>
      </c>
      <c r="J153" s="36">
        <f t="shared" si="4"/>
        <v>3125</v>
      </c>
      <c r="K153" s="36">
        <v>3125</v>
      </c>
      <c r="L153" s="36"/>
      <c r="M153" s="36">
        <f t="shared" si="5"/>
        <v>3125</v>
      </c>
    </row>
    <row r="154" spans="1:13" ht="22.5" x14ac:dyDescent="0.25">
      <c r="A154" s="34">
        <v>161</v>
      </c>
      <c r="B154" s="34">
        <v>51101573</v>
      </c>
      <c r="C154" s="35" t="s">
        <v>274</v>
      </c>
      <c r="D154" s="34" t="s">
        <v>51</v>
      </c>
      <c r="E154" s="34" t="s">
        <v>52</v>
      </c>
      <c r="F154" s="32" t="s">
        <v>832</v>
      </c>
      <c r="G154" s="34">
        <v>7</v>
      </c>
      <c r="H154" s="36">
        <v>80255</v>
      </c>
      <c r="I154" s="36">
        <v>0</v>
      </c>
      <c r="J154" s="36">
        <f t="shared" si="4"/>
        <v>80255</v>
      </c>
      <c r="K154" s="39">
        <v>86764</v>
      </c>
      <c r="L154" s="36"/>
      <c r="M154" s="36">
        <f t="shared" si="5"/>
        <v>86764</v>
      </c>
    </row>
    <row r="155" spans="1:13" ht="22.5" x14ac:dyDescent="0.25">
      <c r="A155" s="34">
        <v>163</v>
      </c>
      <c r="B155" s="34">
        <v>512015</v>
      </c>
      <c r="C155" s="35" t="s">
        <v>275</v>
      </c>
      <c r="D155" s="34" t="s">
        <v>51</v>
      </c>
      <c r="E155" s="34" t="s">
        <v>52</v>
      </c>
      <c r="F155" s="32" t="s">
        <v>832</v>
      </c>
      <c r="G155" s="34">
        <v>35</v>
      </c>
      <c r="H155" s="36">
        <v>698628</v>
      </c>
      <c r="I155" s="36">
        <v>0</v>
      </c>
      <c r="J155" s="36">
        <f t="shared" si="4"/>
        <v>698628</v>
      </c>
      <c r="K155" s="39">
        <v>755007</v>
      </c>
      <c r="L155" s="36"/>
      <c r="M155" s="36">
        <f t="shared" si="5"/>
        <v>755007</v>
      </c>
    </row>
    <row r="156" spans="1:13" ht="22.5" x14ac:dyDescent="0.25">
      <c r="A156" s="34">
        <v>164</v>
      </c>
      <c r="B156" s="34">
        <v>51191905</v>
      </c>
      <c r="C156" s="35" t="s">
        <v>276</v>
      </c>
      <c r="D156" s="34" t="s">
        <v>51</v>
      </c>
      <c r="E156" s="34"/>
      <c r="F156" s="34"/>
      <c r="G156" s="34">
        <v>280</v>
      </c>
      <c r="H156" s="36">
        <v>1000</v>
      </c>
      <c r="I156" s="36">
        <v>0</v>
      </c>
      <c r="J156" s="36">
        <f t="shared" si="4"/>
        <v>1000</v>
      </c>
      <c r="K156" s="36">
        <v>1000</v>
      </c>
      <c r="L156" s="36"/>
      <c r="M156" s="36">
        <f t="shared" si="5"/>
        <v>1000</v>
      </c>
    </row>
    <row r="157" spans="1:13" ht="22.5" x14ac:dyDescent="0.25">
      <c r="A157" s="34">
        <v>165</v>
      </c>
      <c r="B157" s="34">
        <v>51111507</v>
      </c>
      <c r="C157" s="35" t="s">
        <v>277</v>
      </c>
      <c r="D157" s="34" t="s">
        <v>51</v>
      </c>
      <c r="E157" s="34"/>
      <c r="F157" s="34"/>
      <c r="G157" s="34">
        <v>35</v>
      </c>
      <c r="H157" s="38">
        <v>62459</v>
      </c>
      <c r="I157" s="36">
        <v>0</v>
      </c>
      <c r="J157" s="36">
        <f t="shared" si="4"/>
        <v>62459</v>
      </c>
      <c r="K157" s="38">
        <v>62459</v>
      </c>
      <c r="L157" s="36"/>
      <c r="M157" s="36">
        <f t="shared" si="5"/>
        <v>62459</v>
      </c>
    </row>
    <row r="158" spans="1:13" ht="22.5" x14ac:dyDescent="0.25">
      <c r="A158" s="34">
        <v>166</v>
      </c>
      <c r="B158" s="34">
        <v>51111507</v>
      </c>
      <c r="C158" s="35" t="s">
        <v>278</v>
      </c>
      <c r="D158" s="34" t="s">
        <v>51</v>
      </c>
      <c r="E158" s="34"/>
      <c r="F158" s="34"/>
      <c r="G158" s="34">
        <v>140</v>
      </c>
      <c r="H158" s="36">
        <v>65574</v>
      </c>
      <c r="I158" s="36">
        <v>0</v>
      </c>
      <c r="J158" s="36">
        <f t="shared" si="4"/>
        <v>65574</v>
      </c>
      <c r="K158" s="36">
        <v>65574</v>
      </c>
      <c r="L158" s="36"/>
      <c r="M158" s="36">
        <f t="shared" si="5"/>
        <v>65574</v>
      </c>
    </row>
    <row r="159" spans="1:13" x14ac:dyDescent="0.25">
      <c r="A159" s="34">
        <v>167</v>
      </c>
      <c r="B159" s="34">
        <v>51111507</v>
      </c>
      <c r="C159" s="35" t="s">
        <v>279</v>
      </c>
      <c r="D159" s="34" t="s">
        <v>51</v>
      </c>
      <c r="E159" s="34"/>
      <c r="F159" s="34"/>
      <c r="G159" s="34">
        <v>1</v>
      </c>
      <c r="H159" s="36">
        <v>2565</v>
      </c>
      <c r="I159" s="36">
        <v>0</v>
      </c>
      <c r="J159" s="36">
        <f t="shared" si="4"/>
        <v>2565</v>
      </c>
      <c r="K159" s="36">
        <v>2565</v>
      </c>
      <c r="L159" s="36"/>
      <c r="M159" s="36">
        <f t="shared" si="5"/>
        <v>2565</v>
      </c>
    </row>
    <row r="160" spans="1:13" x14ac:dyDescent="0.25">
      <c r="A160" s="34">
        <v>168</v>
      </c>
      <c r="B160" s="34" t="s">
        <v>280</v>
      </c>
      <c r="C160" s="35" t="s">
        <v>281</v>
      </c>
      <c r="D160" s="34" t="s">
        <v>51</v>
      </c>
      <c r="E160" s="34"/>
      <c r="F160" s="34"/>
      <c r="G160" s="34">
        <v>7</v>
      </c>
      <c r="H160" s="36">
        <v>32772</v>
      </c>
      <c r="I160" s="36">
        <v>0</v>
      </c>
      <c r="J160" s="36">
        <f t="shared" si="4"/>
        <v>32772</v>
      </c>
      <c r="K160" s="36">
        <v>32772</v>
      </c>
      <c r="L160" s="36"/>
      <c r="M160" s="36">
        <f t="shared" si="5"/>
        <v>32772</v>
      </c>
    </row>
    <row r="161" spans="1:13" ht="22.5" x14ac:dyDescent="0.25">
      <c r="A161" s="34">
        <v>169</v>
      </c>
      <c r="B161" s="34">
        <v>51201502</v>
      </c>
      <c r="C161" s="35" t="s">
        <v>282</v>
      </c>
      <c r="D161" s="34" t="s">
        <v>51</v>
      </c>
      <c r="E161" s="34" t="s">
        <v>52</v>
      </c>
      <c r="F161" s="32" t="s">
        <v>832</v>
      </c>
      <c r="G161" s="34">
        <v>1</v>
      </c>
      <c r="H161" s="36">
        <v>4569</v>
      </c>
      <c r="I161" s="36">
        <v>0</v>
      </c>
      <c r="J161" s="36">
        <f t="shared" si="4"/>
        <v>4569</v>
      </c>
      <c r="K161" s="39">
        <v>4937</v>
      </c>
      <c r="L161" s="36"/>
      <c r="M161" s="36">
        <f t="shared" si="5"/>
        <v>4937</v>
      </c>
    </row>
    <row r="162" spans="1:13" x14ac:dyDescent="0.25">
      <c r="A162" s="34">
        <v>170</v>
      </c>
      <c r="B162" s="34">
        <v>51131708</v>
      </c>
      <c r="C162" s="35" t="s">
        <v>283</v>
      </c>
      <c r="D162" s="34" t="s">
        <v>51</v>
      </c>
      <c r="E162" s="34" t="s">
        <v>52</v>
      </c>
      <c r="F162" s="34"/>
      <c r="G162" s="34">
        <v>70</v>
      </c>
      <c r="H162" s="36">
        <v>784</v>
      </c>
      <c r="I162" s="36">
        <v>0</v>
      </c>
      <c r="J162" s="36">
        <f t="shared" si="4"/>
        <v>784</v>
      </c>
      <c r="K162" s="36">
        <v>784</v>
      </c>
      <c r="L162" s="36"/>
      <c r="M162" s="36">
        <f t="shared" si="5"/>
        <v>784</v>
      </c>
    </row>
    <row r="163" spans="1:13" x14ac:dyDescent="0.25">
      <c r="A163" s="34">
        <v>171</v>
      </c>
      <c r="B163" s="34">
        <v>51131708</v>
      </c>
      <c r="C163" s="35" t="s">
        <v>284</v>
      </c>
      <c r="D163" s="34" t="s">
        <v>51</v>
      </c>
      <c r="E163" s="34" t="s">
        <v>52</v>
      </c>
      <c r="F163" s="34"/>
      <c r="G163" s="34">
        <v>210</v>
      </c>
      <c r="H163" s="36">
        <v>601</v>
      </c>
      <c r="I163" s="36">
        <v>0</v>
      </c>
      <c r="J163" s="36">
        <f t="shared" si="4"/>
        <v>601</v>
      </c>
      <c r="K163" s="36">
        <v>601</v>
      </c>
      <c r="L163" s="36"/>
      <c r="M163" s="36">
        <f t="shared" si="5"/>
        <v>601</v>
      </c>
    </row>
    <row r="164" spans="1:13" x14ac:dyDescent="0.25">
      <c r="A164" s="34">
        <v>172</v>
      </c>
      <c r="B164" s="34">
        <v>51101542</v>
      </c>
      <c r="C164" s="35" t="s">
        <v>285</v>
      </c>
      <c r="D164" s="34" t="s">
        <v>51</v>
      </c>
      <c r="E164" s="34"/>
      <c r="F164" s="34"/>
      <c r="G164" s="34">
        <v>2100</v>
      </c>
      <c r="H164" s="36">
        <v>4000</v>
      </c>
      <c r="I164" s="36">
        <v>0</v>
      </c>
      <c r="J164" s="36">
        <f t="shared" si="4"/>
        <v>4000</v>
      </c>
      <c r="K164" s="36">
        <v>4000</v>
      </c>
      <c r="L164" s="36"/>
      <c r="M164" s="36">
        <f t="shared" si="5"/>
        <v>4000</v>
      </c>
    </row>
    <row r="165" spans="1:13" ht="22.5" x14ac:dyDescent="0.25">
      <c r="A165" s="34">
        <v>173</v>
      </c>
      <c r="B165" s="34">
        <v>511015</v>
      </c>
      <c r="C165" s="35" t="s">
        <v>286</v>
      </c>
      <c r="D165" s="34" t="s">
        <v>51</v>
      </c>
      <c r="E165" s="34"/>
      <c r="F165" s="34"/>
      <c r="G165" s="34">
        <v>7</v>
      </c>
      <c r="H165" s="36">
        <v>23953</v>
      </c>
      <c r="I165" s="36">
        <v>0</v>
      </c>
      <c r="J165" s="36">
        <f t="shared" si="4"/>
        <v>23953</v>
      </c>
      <c r="K165" s="36">
        <v>23953</v>
      </c>
      <c r="L165" s="36"/>
      <c r="M165" s="36">
        <f t="shared" si="5"/>
        <v>23953</v>
      </c>
    </row>
    <row r="166" spans="1:13" x14ac:dyDescent="0.25">
      <c r="A166" s="34">
        <v>175</v>
      </c>
      <c r="B166" s="34">
        <v>51101542</v>
      </c>
      <c r="C166" s="35" t="s">
        <v>287</v>
      </c>
      <c r="D166" s="34" t="s">
        <v>51</v>
      </c>
      <c r="E166" s="34"/>
      <c r="F166" s="34"/>
      <c r="G166" s="34">
        <v>420</v>
      </c>
      <c r="H166" s="38">
        <v>200</v>
      </c>
      <c r="I166" s="36">
        <v>0</v>
      </c>
      <c r="J166" s="36">
        <f t="shared" si="4"/>
        <v>200</v>
      </c>
      <c r="K166" s="38">
        <v>200</v>
      </c>
      <c r="L166" s="36"/>
      <c r="M166" s="36">
        <f t="shared" si="5"/>
        <v>200</v>
      </c>
    </row>
    <row r="167" spans="1:13" ht="22.5" x14ac:dyDescent="0.25">
      <c r="A167" s="34">
        <v>177</v>
      </c>
      <c r="B167" s="34">
        <v>51152006</v>
      </c>
      <c r="C167" s="35" t="s">
        <v>851</v>
      </c>
      <c r="D167" s="34" t="s">
        <v>51</v>
      </c>
      <c r="E167" s="34" t="s">
        <v>52</v>
      </c>
      <c r="F167" s="32" t="s">
        <v>832</v>
      </c>
      <c r="G167" s="34">
        <v>2100</v>
      </c>
      <c r="H167" s="36">
        <v>11822</v>
      </c>
      <c r="I167" s="36">
        <v>0</v>
      </c>
      <c r="J167" s="36">
        <f t="shared" si="4"/>
        <v>11822</v>
      </c>
      <c r="K167" s="39">
        <v>12776</v>
      </c>
      <c r="L167" s="36"/>
      <c r="M167" s="36">
        <f t="shared" si="5"/>
        <v>12776</v>
      </c>
    </row>
    <row r="168" spans="1:13" x14ac:dyDescent="0.25">
      <c r="A168" s="34">
        <v>178</v>
      </c>
      <c r="B168" s="34">
        <v>51111506</v>
      </c>
      <c r="C168" s="35" t="s">
        <v>288</v>
      </c>
      <c r="D168" s="34" t="s">
        <v>51</v>
      </c>
      <c r="E168" s="34"/>
      <c r="F168" s="34"/>
      <c r="G168" s="34">
        <v>210</v>
      </c>
      <c r="H168" s="36">
        <v>42616</v>
      </c>
      <c r="I168" s="36">
        <v>0</v>
      </c>
      <c r="J168" s="36">
        <f t="shared" si="4"/>
        <v>42616</v>
      </c>
      <c r="K168" s="36">
        <v>42616</v>
      </c>
      <c r="L168" s="36"/>
      <c r="M168" s="36">
        <f t="shared" si="5"/>
        <v>42616</v>
      </c>
    </row>
    <row r="169" spans="1:13" x14ac:dyDescent="0.25">
      <c r="A169" s="34">
        <v>179</v>
      </c>
      <c r="B169" s="34">
        <v>51111602</v>
      </c>
      <c r="C169" s="35" t="s">
        <v>289</v>
      </c>
      <c r="D169" s="34" t="s">
        <v>51</v>
      </c>
      <c r="E169" s="34"/>
      <c r="F169" s="34"/>
      <c r="G169" s="34">
        <v>7</v>
      </c>
      <c r="H169" s="36">
        <v>61920</v>
      </c>
      <c r="I169" s="36">
        <v>0</v>
      </c>
      <c r="J169" s="36">
        <f t="shared" si="4"/>
        <v>61920</v>
      </c>
      <c r="K169" s="36">
        <v>61920</v>
      </c>
      <c r="L169" s="36"/>
      <c r="M169" s="36">
        <f t="shared" si="5"/>
        <v>61920</v>
      </c>
    </row>
    <row r="170" spans="1:13" x14ac:dyDescent="0.25">
      <c r="A170" s="34">
        <v>181</v>
      </c>
      <c r="B170" s="34">
        <v>12162205</v>
      </c>
      <c r="C170" s="35" t="s">
        <v>290</v>
      </c>
      <c r="D170" s="34" t="s">
        <v>51</v>
      </c>
      <c r="E170" s="34"/>
      <c r="F170" s="34"/>
      <c r="G170" s="34">
        <v>1</v>
      </c>
      <c r="H170" s="36">
        <v>1231</v>
      </c>
      <c r="I170" s="36">
        <v>0</v>
      </c>
      <c r="J170" s="36">
        <f t="shared" si="4"/>
        <v>1231</v>
      </c>
      <c r="K170" s="36">
        <v>1231</v>
      </c>
      <c r="L170" s="36"/>
      <c r="M170" s="36">
        <f t="shared" si="5"/>
        <v>1231</v>
      </c>
    </row>
    <row r="171" spans="1:13" ht="22.5" x14ac:dyDescent="0.25">
      <c r="A171" s="34">
        <v>182</v>
      </c>
      <c r="B171" s="34">
        <v>51111601</v>
      </c>
      <c r="C171" s="35" t="s">
        <v>291</v>
      </c>
      <c r="D171" s="34" t="s">
        <v>51</v>
      </c>
      <c r="E171" s="34" t="s">
        <v>52</v>
      </c>
      <c r="F171" s="32" t="s">
        <v>832</v>
      </c>
      <c r="G171" s="34">
        <v>14</v>
      </c>
      <c r="H171" s="36">
        <v>1082882</v>
      </c>
      <c r="I171" s="36">
        <v>0</v>
      </c>
      <c r="J171" s="36">
        <f t="shared" si="4"/>
        <v>1082882</v>
      </c>
      <c r="K171" s="39">
        <v>1170270</v>
      </c>
      <c r="L171" s="36"/>
      <c r="M171" s="36">
        <f t="shared" si="5"/>
        <v>1170270</v>
      </c>
    </row>
    <row r="172" spans="1:13" ht="22.5" x14ac:dyDescent="0.25">
      <c r="A172" s="34">
        <v>183</v>
      </c>
      <c r="B172" s="34">
        <v>51101522</v>
      </c>
      <c r="C172" s="35" t="s">
        <v>292</v>
      </c>
      <c r="D172" s="34" t="s">
        <v>51</v>
      </c>
      <c r="E172" s="34"/>
      <c r="F172" s="34"/>
      <c r="G172" s="34">
        <v>1400</v>
      </c>
      <c r="H172" s="36">
        <v>21111</v>
      </c>
      <c r="I172" s="36">
        <v>0</v>
      </c>
      <c r="J172" s="36">
        <f t="shared" si="4"/>
        <v>21111</v>
      </c>
      <c r="K172" s="36">
        <v>21111</v>
      </c>
      <c r="L172" s="36"/>
      <c r="M172" s="36">
        <f t="shared" si="5"/>
        <v>21111</v>
      </c>
    </row>
    <row r="173" spans="1:13" x14ac:dyDescent="0.25">
      <c r="A173" s="34">
        <v>184</v>
      </c>
      <c r="B173" s="34">
        <v>51101522</v>
      </c>
      <c r="C173" s="35" t="s">
        <v>293</v>
      </c>
      <c r="D173" s="34" t="s">
        <v>51</v>
      </c>
      <c r="E173" s="34"/>
      <c r="F173" s="34"/>
      <c r="G173" s="34">
        <v>350</v>
      </c>
      <c r="H173" s="36">
        <v>555</v>
      </c>
      <c r="I173" s="36">
        <v>0</v>
      </c>
      <c r="J173" s="36">
        <f t="shared" si="4"/>
        <v>555</v>
      </c>
      <c r="K173" s="36">
        <v>555</v>
      </c>
      <c r="L173" s="36"/>
      <c r="M173" s="36">
        <f t="shared" si="5"/>
        <v>555</v>
      </c>
    </row>
    <row r="174" spans="1:13" x14ac:dyDescent="0.25">
      <c r="A174" s="34">
        <v>185</v>
      </c>
      <c r="B174" s="34">
        <v>51161602</v>
      </c>
      <c r="C174" s="35" t="s">
        <v>294</v>
      </c>
      <c r="D174" s="34" t="s">
        <v>51</v>
      </c>
      <c r="E174" s="34"/>
      <c r="F174" s="34"/>
      <c r="G174" s="34">
        <v>7</v>
      </c>
      <c r="H174" s="36">
        <v>10625</v>
      </c>
      <c r="I174" s="36">
        <v>0</v>
      </c>
      <c r="J174" s="36">
        <f t="shared" si="4"/>
        <v>10625</v>
      </c>
      <c r="K174" s="36">
        <v>10625</v>
      </c>
      <c r="L174" s="36"/>
      <c r="M174" s="36">
        <f t="shared" si="5"/>
        <v>10625</v>
      </c>
    </row>
    <row r="175" spans="1:13" x14ac:dyDescent="0.25">
      <c r="A175" s="34">
        <v>186</v>
      </c>
      <c r="B175" s="34">
        <v>51101504</v>
      </c>
      <c r="C175" s="35" t="s">
        <v>295</v>
      </c>
      <c r="D175" s="34" t="s">
        <v>51</v>
      </c>
      <c r="E175" s="34"/>
      <c r="F175" s="34"/>
      <c r="G175" s="34">
        <v>70</v>
      </c>
      <c r="H175" s="36">
        <v>204</v>
      </c>
      <c r="I175" s="36">
        <v>0</v>
      </c>
      <c r="J175" s="36">
        <f t="shared" si="4"/>
        <v>204</v>
      </c>
      <c r="K175" s="36">
        <v>204</v>
      </c>
      <c r="L175" s="36"/>
      <c r="M175" s="36">
        <f t="shared" si="5"/>
        <v>204</v>
      </c>
    </row>
    <row r="176" spans="1:13" x14ac:dyDescent="0.25">
      <c r="A176" s="34">
        <v>187</v>
      </c>
      <c r="B176" s="34">
        <v>51101504</v>
      </c>
      <c r="C176" s="35" t="s">
        <v>296</v>
      </c>
      <c r="D176" s="34" t="s">
        <v>51</v>
      </c>
      <c r="E176" s="34"/>
      <c r="F176" s="34"/>
      <c r="G176" s="34">
        <v>15400</v>
      </c>
      <c r="H176" s="38">
        <v>2885</v>
      </c>
      <c r="I176" s="36">
        <v>0</v>
      </c>
      <c r="J176" s="36">
        <f t="shared" si="4"/>
        <v>2885</v>
      </c>
      <c r="K176" s="38">
        <v>2885</v>
      </c>
      <c r="L176" s="36"/>
      <c r="M176" s="36">
        <f t="shared" si="5"/>
        <v>2885</v>
      </c>
    </row>
    <row r="177" spans="1:13" x14ac:dyDescent="0.25">
      <c r="A177" s="34">
        <v>188</v>
      </c>
      <c r="B177" s="34">
        <v>51141512</v>
      </c>
      <c r="C177" s="37" t="s">
        <v>297</v>
      </c>
      <c r="D177" s="34" t="s">
        <v>51</v>
      </c>
      <c r="E177" s="34"/>
      <c r="F177" s="34"/>
      <c r="G177" s="34">
        <v>1</v>
      </c>
      <c r="H177" s="36">
        <v>457</v>
      </c>
      <c r="I177" s="36">
        <v>0</v>
      </c>
      <c r="J177" s="36">
        <f t="shared" si="4"/>
        <v>457</v>
      </c>
      <c r="K177" s="36">
        <v>457</v>
      </c>
      <c r="L177" s="36"/>
      <c r="M177" s="36">
        <f t="shared" si="5"/>
        <v>457</v>
      </c>
    </row>
    <row r="178" spans="1:13" x14ac:dyDescent="0.25">
      <c r="A178" s="34">
        <v>189</v>
      </c>
      <c r="B178" s="34">
        <v>51141512</v>
      </c>
      <c r="C178" s="37" t="s">
        <v>298</v>
      </c>
      <c r="D178" s="34" t="s">
        <v>51</v>
      </c>
      <c r="E178" s="34"/>
      <c r="F178" s="34"/>
      <c r="G178" s="34">
        <v>1</v>
      </c>
      <c r="H178" s="36">
        <v>643</v>
      </c>
      <c r="I178" s="36">
        <v>0</v>
      </c>
      <c r="J178" s="36">
        <f t="shared" si="4"/>
        <v>643</v>
      </c>
      <c r="K178" s="36">
        <v>643</v>
      </c>
      <c r="L178" s="36"/>
      <c r="M178" s="36">
        <f t="shared" si="5"/>
        <v>643</v>
      </c>
    </row>
    <row r="179" spans="1:13" x14ac:dyDescent="0.25">
      <c r="A179" s="34">
        <v>191</v>
      </c>
      <c r="B179" s="34">
        <v>51141502</v>
      </c>
      <c r="C179" s="35" t="s">
        <v>299</v>
      </c>
      <c r="D179" s="34" t="s">
        <v>51</v>
      </c>
      <c r="E179" s="34"/>
      <c r="F179" s="34"/>
      <c r="G179" s="34">
        <v>210</v>
      </c>
      <c r="H179" s="36">
        <v>79</v>
      </c>
      <c r="I179" s="36">
        <v>0</v>
      </c>
      <c r="J179" s="36">
        <f t="shared" si="4"/>
        <v>79</v>
      </c>
      <c r="K179" s="36">
        <v>79</v>
      </c>
      <c r="L179" s="36"/>
      <c r="M179" s="36">
        <f t="shared" si="5"/>
        <v>79</v>
      </c>
    </row>
    <row r="180" spans="1:13" x14ac:dyDescent="0.25">
      <c r="A180" s="34">
        <v>192</v>
      </c>
      <c r="B180" s="34">
        <v>51141502</v>
      </c>
      <c r="C180" s="35" t="s">
        <v>300</v>
      </c>
      <c r="D180" s="34" t="s">
        <v>51</v>
      </c>
      <c r="E180" s="34"/>
      <c r="F180" s="34"/>
      <c r="G180" s="34">
        <v>420</v>
      </c>
      <c r="H180" s="36">
        <v>8400</v>
      </c>
      <c r="I180" s="36">
        <v>0</v>
      </c>
      <c r="J180" s="36">
        <f t="shared" si="4"/>
        <v>8400</v>
      </c>
      <c r="K180" s="36">
        <v>8400</v>
      </c>
      <c r="L180" s="36"/>
      <c r="M180" s="36">
        <f t="shared" si="5"/>
        <v>8400</v>
      </c>
    </row>
    <row r="181" spans="1:13" x14ac:dyDescent="0.25">
      <c r="A181" s="34">
        <v>193</v>
      </c>
      <c r="B181" s="34">
        <v>51141502</v>
      </c>
      <c r="C181" s="35" t="s">
        <v>301</v>
      </c>
      <c r="D181" s="34" t="s">
        <v>51</v>
      </c>
      <c r="E181" s="34"/>
      <c r="F181" s="34"/>
      <c r="G181" s="34">
        <v>840</v>
      </c>
      <c r="H181" s="36">
        <v>76</v>
      </c>
      <c r="I181" s="36">
        <v>0</v>
      </c>
      <c r="J181" s="36">
        <f t="shared" si="4"/>
        <v>76</v>
      </c>
      <c r="K181" s="36">
        <v>76</v>
      </c>
      <c r="L181" s="36"/>
      <c r="M181" s="36">
        <f t="shared" si="5"/>
        <v>76</v>
      </c>
    </row>
    <row r="182" spans="1:13" x14ac:dyDescent="0.25">
      <c r="A182" s="34">
        <v>194</v>
      </c>
      <c r="B182" s="34">
        <v>51121718</v>
      </c>
      <c r="C182" s="35" t="s">
        <v>302</v>
      </c>
      <c r="D182" s="34" t="s">
        <v>51</v>
      </c>
      <c r="E182" s="34"/>
      <c r="F182" s="34"/>
      <c r="G182" s="34">
        <v>2240</v>
      </c>
      <c r="H182" s="36">
        <v>42</v>
      </c>
      <c r="I182" s="36">
        <v>0</v>
      </c>
      <c r="J182" s="36">
        <f t="shared" si="4"/>
        <v>42</v>
      </c>
      <c r="K182" s="36">
        <v>42</v>
      </c>
      <c r="L182" s="36"/>
      <c r="M182" s="36">
        <f t="shared" si="5"/>
        <v>42</v>
      </c>
    </row>
    <row r="183" spans="1:13" ht="22.5" x14ac:dyDescent="0.25">
      <c r="A183" s="34">
        <v>196</v>
      </c>
      <c r="B183" s="34">
        <v>51161630</v>
      </c>
      <c r="C183" s="35" t="s">
        <v>303</v>
      </c>
      <c r="D183" s="34" t="s">
        <v>51</v>
      </c>
      <c r="E183" s="34"/>
      <c r="F183" s="34"/>
      <c r="G183" s="34">
        <v>7</v>
      </c>
      <c r="H183" s="36">
        <v>1907</v>
      </c>
      <c r="I183" s="36">
        <v>0</v>
      </c>
      <c r="J183" s="36">
        <f t="shared" si="4"/>
        <v>1907</v>
      </c>
      <c r="K183" s="36">
        <v>1907</v>
      </c>
      <c r="L183" s="36"/>
      <c r="M183" s="36">
        <f t="shared" si="5"/>
        <v>1907</v>
      </c>
    </row>
    <row r="184" spans="1:13" x14ac:dyDescent="0.25">
      <c r="A184" s="34">
        <v>197</v>
      </c>
      <c r="B184" s="34">
        <v>51161630</v>
      </c>
      <c r="C184" s="35" t="s">
        <v>304</v>
      </c>
      <c r="D184" s="34" t="s">
        <v>51</v>
      </c>
      <c r="E184" s="34"/>
      <c r="F184" s="34"/>
      <c r="G184" s="34">
        <v>35</v>
      </c>
      <c r="H184" s="36">
        <v>35</v>
      </c>
      <c r="I184" s="36">
        <v>0</v>
      </c>
      <c r="J184" s="36">
        <f t="shared" si="4"/>
        <v>35</v>
      </c>
      <c r="K184" s="36">
        <v>35</v>
      </c>
      <c r="L184" s="36"/>
      <c r="M184" s="36">
        <f t="shared" si="5"/>
        <v>35</v>
      </c>
    </row>
    <row r="185" spans="1:13" ht="22.5" x14ac:dyDescent="0.25">
      <c r="A185" s="34">
        <v>198</v>
      </c>
      <c r="B185" s="34">
        <v>51142940</v>
      </c>
      <c r="C185" s="35" t="s">
        <v>305</v>
      </c>
      <c r="D185" s="34" t="s">
        <v>51</v>
      </c>
      <c r="E185" s="34"/>
      <c r="F185" s="34"/>
      <c r="G185" s="34">
        <v>7</v>
      </c>
      <c r="H185" s="36">
        <v>62125</v>
      </c>
      <c r="I185" s="36">
        <v>0</v>
      </c>
      <c r="J185" s="36">
        <f t="shared" si="4"/>
        <v>62125</v>
      </c>
      <c r="K185" s="36">
        <v>62125</v>
      </c>
      <c r="L185" s="36"/>
      <c r="M185" s="36">
        <f t="shared" si="5"/>
        <v>62125</v>
      </c>
    </row>
    <row r="186" spans="1:13" x14ac:dyDescent="0.25">
      <c r="A186" s="34">
        <v>199</v>
      </c>
      <c r="B186" s="34">
        <v>51101905</v>
      </c>
      <c r="C186" s="35" t="s">
        <v>306</v>
      </c>
      <c r="D186" s="34" t="s">
        <v>51</v>
      </c>
      <c r="E186" s="34"/>
      <c r="F186" s="34"/>
      <c r="G186" s="34">
        <v>105</v>
      </c>
      <c r="H186" s="36">
        <v>186</v>
      </c>
      <c r="I186" s="36">
        <v>0</v>
      </c>
      <c r="J186" s="36">
        <f t="shared" si="4"/>
        <v>186</v>
      </c>
      <c r="K186" s="36">
        <v>186</v>
      </c>
      <c r="L186" s="36"/>
      <c r="M186" s="36">
        <f t="shared" si="5"/>
        <v>186</v>
      </c>
    </row>
    <row r="187" spans="1:13" ht="22.5" x14ac:dyDescent="0.25">
      <c r="A187" s="34">
        <v>200</v>
      </c>
      <c r="B187" s="34">
        <v>51191602</v>
      </c>
      <c r="C187" s="35" t="s">
        <v>307</v>
      </c>
      <c r="D187" s="34" t="s">
        <v>51</v>
      </c>
      <c r="E187" s="34"/>
      <c r="F187" s="34"/>
      <c r="G187" s="34">
        <v>1050</v>
      </c>
      <c r="H187" s="38">
        <v>4645</v>
      </c>
      <c r="I187" s="36">
        <v>0</v>
      </c>
      <c r="J187" s="36">
        <f t="shared" si="4"/>
        <v>4645</v>
      </c>
      <c r="K187" s="38">
        <v>4645</v>
      </c>
      <c r="L187" s="36"/>
      <c r="M187" s="36">
        <f t="shared" si="5"/>
        <v>4645</v>
      </c>
    </row>
    <row r="188" spans="1:13" ht="22.5" x14ac:dyDescent="0.25">
      <c r="A188" s="34">
        <v>201</v>
      </c>
      <c r="B188" s="34">
        <v>51191602</v>
      </c>
      <c r="C188" s="35" t="s">
        <v>308</v>
      </c>
      <c r="D188" s="34" t="s">
        <v>51</v>
      </c>
      <c r="E188" s="34"/>
      <c r="F188" s="34"/>
      <c r="G188" s="34">
        <v>84000</v>
      </c>
      <c r="H188" s="36">
        <v>2561</v>
      </c>
      <c r="I188" s="36">
        <v>0</v>
      </c>
      <c r="J188" s="36">
        <f t="shared" si="4"/>
        <v>2561</v>
      </c>
      <c r="K188" s="36">
        <v>2561</v>
      </c>
      <c r="L188" s="36"/>
      <c r="M188" s="36">
        <f t="shared" si="5"/>
        <v>2561</v>
      </c>
    </row>
    <row r="189" spans="1:13" ht="22.5" x14ac:dyDescent="0.25">
      <c r="A189" s="34">
        <v>202</v>
      </c>
      <c r="B189" s="34">
        <v>51191602</v>
      </c>
      <c r="C189" s="35" t="s">
        <v>309</v>
      </c>
      <c r="D189" s="34" t="s">
        <v>51</v>
      </c>
      <c r="E189" s="34"/>
      <c r="F189" s="34"/>
      <c r="G189" s="34">
        <v>11340</v>
      </c>
      <c r="H189" s="38">
        <v>2771</v>
      </c>
      <c r="I189" s="36">
        <v>0</v>
      </c>
      <c r="J189" s="36">
        <f t="shared" si="4"/>
        <v>2771</v>
      </c>
      <c r="K189" s="38">
        <v>2771</v>
      </c>
      <c r="L189" s="36"/>
      <c r="M189" s="36">
        <f t="shared" si="5"/>
        <v>2771</v>
      </c>
    </row>
    <row r="190" spans="1:13" ht="22.5" x14ac:dyDescent="0.25">
      <c r="A190" s="34">
        <v>203</v>
      </c>
      <c r="B190" s="34">
        <v>51191602</v>
      </c>
      <c r="C190" s="35" t="s">
        <v>310</v>
      </c>
      <c r="D190" s="34" t="s">
        <v>51</v>
      </c>
      <c r="E190" s="34"/>
      <c r="F190" s="34"/>
      <c r="G190" s="34">
        <v>95200</v>
      </c>
      <c r="H190" s="36">
        <v>2858</v>
      </c>
      <c r="I190" s="36">
        <v>0</v>
      </c>
      <c r="J190" s="36">
        <f t="shared" si="4"/>
        <v>2858</v>
      </c>
      <c r="K190" s="36">
        <v>2858</v>
      </c>
      <c r="L190" s="36"/>
      <c r="M190" s="36">
        <f t="shared" si="5"/>
        <v>2858</v>
      </c>
    </row>
    <row r="191" spans="1:13" x14ac:dyDescent="0.25">
      <c r="A191" s="34">
        <v>204</v>
      </c>
      <c r="B191" s="34">
        <v>51101805</v>
      </c>
      <c r="C191" s="35" t="s">
        <v>311</v>
      </c>
      <c r="D191" s="34" t="s">
        <v>51</v>
      </c>
      <c r="E191" s="34"/>
      <c r="F191" s="34"/>
      <c r="G191" s="34">
        <v>105</v>
      </c>
      <c r="H191" s="36">
        <v>3415</v>
      </c>
      <c r="I191" s="36">
        <v>0</v>
      </c>
      <c r="J191" s="36">
        <f t="shared" si="4"/>
        <v>3415</v>
      </c>
      <c r="K191" s="36">
        <v>3415</v>
      </c>
      <c r="L191" s="36"/>
      <c r="M191" s="36">
        <f t="shared" si="5"/>
        <v>3415</v>
      </c>
    </row>
    <row r="192" spans="1:13" x14ac:dyDescent="0.25">
      <c r="A192" s="34">
        <v>205</v>
      </c>
      <c r="B192" s="34">
        <v>51101805</v>
      </c>
      <c r="C192" s="35" t="s">
        <v>312</v>
      </c>
      <c r="D192" s="34" t="s">
        <v>51</v>
      </c>
      <c r="E192" s="34"/>
      <c r="F192" s="34"/>
      <c r="G192" s="34">
        <v>70</v>
      </c>
      <c r="H192" s="38">
        <v>4875</v>
      </c>
      <c r="I192" s="36">
        <v>0</v>
      </c>
      <c r="J192" s="36">
        <f t="shared" si="4"/>
        <v>4875</v>
      </c>
      <c r="K192" s="38">
        <v>4875</v>
      </c>
      <c r="L192" s="36"/>
      <c r="M192" s="36">
        <f t="shared" si="5"/>
        <v>4875</v>
      </c>
    </row>
    <row r="193" spans="1:13" x14ac:dyDescent="0.25">
      <c r="A193" s="34">
        <v>206</v>
      </c>
      <c r="B193" s="34">
        <v>51101805</v>
      </c>
      <c r="C193" s="35" t="s">
        <v>313</v>
      </c>
      <c r="D193" s="34" t="s">
        <v>51</v>
      </c>
      <c r="E193" s="34"/>
      <c r="F193" s="34"/>
      <c r="G193" s="34">
        <v>1</v>
      </c>
      <c r="H193" s="36">
        <v>229</v>
      </c>
      <c r="I193" s="36">
        <v>0</v>
      </c>
      <c r="J193" s="36">
        <f t="shared" si="4"/>
        <v>229</v>
      </c>
      <c r="K193" s="36">
        <v>229</v>
      </c>
      <c r="L193" s="36"/>
      <c r="M193" s="36">
        <f t="shared" si="5"/>
        <v>229</v>
      </c>
    </row>
    <row r="194" spans="1:13" x14ac:dyDescent="0.25">
      <c r="A194" s="34">
        <v>207</v>
      </c>
      <c r="B194" s="34">
        <v>51101805</v>
      </c>
      <c r="C194" s="35" t="s">
        <v>314</v>
      </c>
      <c r="D194" s="34" t="s">
        <v>51</v>
      </c>
      <c r="E194" s="34"/>
      <c r="F194" s="34"/>
      <c r="G194" s="34">
        <v>210</v>
      </c>
      <c r="H194" s="36">
        <v>389</v>
      </c>
      <c r="I194" s="36">
        <v>0</v>
      </c>
      <c r="J194" s="36">
        <f t="shared" si="4"/>
        <v>389</v>
      </c>
      <c r="K194" s="36">
        <v>389</v>
      </c>
      <c r="L194" s="36"/>
      <c r="M194" s="36">
        <f t="shared" si="5"/>
        <v>389</v>
      </c>
    </row>
    <row r="195" spans="1:13" x14ac:dyDescent="0.25">
      <c r="A195" s="34">
        <v>208</v>
      </c>
      <c r="B195" s="34">
        <v>51141715</v>
      </c>
      <c r="C195" s="35" t="s">
        <v>315</v>
      </c>
      <c r="D195" s="34" t="s">
        <v>51</v>
      </c>
      <c r="E195" s="34"/>
      <c r="F195" s="34"/>
      <c r="G195" s="34">
        <v>840</v>
      </c>
      <c r="H195" s="36">
        <v>167</v>
      </c>
      <c r="I195" s="36">
        <v>0</v>
      </c>
      <c r="J195" s="36">
        <f t="shared" ref="J195:J258" si="6">+H195+I195</f>
        <v>167</v>
      </c>
      <c r="K195" s="36">
        <v>167</v>
      </c>
      <c r="L195" s="36"/>
      <c r="M195" s="36">
        <f t="shared" ref="M195:M258" si="7">+K195+L195</f>
        <v>167</v>
      </c>
    </row>
    <row r="196" spans="1:13" x14ac:dyDescent="0.25">
      <c r="A196" s="34">
        <v>209</v>
      </c>
      <c r="B196" s="34">
        <v>51141715</v>
      </c>
      <c r="C196" s="35" t="s">
        <v>316</v>
      </c>
      <c r="D196" s="34" t="s">
        <v>51</v>
      </c>
      <c r="E196" s="34"/>
      <c r="F196" s="34"/>
      <c r="G196" s="34">
        <v>1400</v>
      </c>
      <c r="H196" s="36">
        <v>131</v>
      </c>
      <c r="I196" s="36">
        <v>0</v>
      </c>
      <c r="J196" s="36">
        <f t="shared" si="6"/>
        <v>131</v>
      </c>
      <c r="K196" s="36">
        <v>131</v>
      </c>
      <c r="L196" s="36"/>
      <c r="M196" s="36">
        <f t="shared" si="7"/>
        <v>131</v>
      </c>
    </row>
    <row r="197" spans="1:13" x14ac:dyDescent="0.25">
      <c r="A197" s="34">
        <v>210</v>
      </c>
      <c r="B197" s="34">
        <v>51211502</v>
      </c>
      <c r="C197" s="35" t="s">
        <v>317</v>
      </c>
      <c r="D197" s="34" t="s">
        <v>51</v>
      </c>
      <c r="E197" s="34"/>
      <c r="F197" s="34"/>
      <c r="G197" s="34">
        <v>105</v>
      </c>
      <c r="H197" s="36">
        <v>84</v>
      </c>
      <c r="I197" s="36">
        <v>0</v>
      </c>
      <c r="J197" s="36">
        <f t="shared" si="6"/>
        <v>84</v>
      </c>
      <c r="K197" s="36">
        <v>84</v>
      </c>
      <c r="L197" s="36"/>
      <c r="M197" s="36">
        <f t="shared" si="7"/>
        <v>84</v>
      </c>
    </row>
    <row r="198" spans="1:13" x14ac:dyDescent="0.25">
      <c r="A198" s="34">
        <v>211</v>
      </c>
      <c r="B198" s="34">
        <v>51121817</v>
      </c>
      <c r="C198" s="35" t="s">
        <v>318</v>
      </c>
      <c r="D198" s="34" t="s">
        <v>51</v>
      </c>
      <c r="E198" s="34"/>
      <c r="F198" s="34"/>
      <c r="G198" s="34">
        <v>420</v>
      </c>
      <c r="H198" s="36">
        <v>1780</v>
      </c>
      <c r="I198" s="36">
        <v>0</v>
      </c>
      <c r="J198" s="36">
        <f t="shared" si="6"/>
        <v>1780</v>
      </c>
      <c r="K198" s="36">
        <v>1780</v>
      </c>
      <c r="L198" s="36"/>
      <c r="M198" s="36">
        <f t="shared" si="7"/>
        <v>1780</v>
      </c>
    </row>
    <row r="199" spans="1:13" ht="22.5" x14ac:dyDescent="0.25">
      <c r="A199" s="34">
        <v>212</v>
      </c>
      <c r="B199" s="34">
        <v>51101527</v>
      </c>
      <c r="C199" s="35" t="s">
        <v>319</v>
      </c>
      <c r="D199" s="34" t="s">
        <v>51</v>
      </c>
      <c r="E199" s="34" t="s">
        <v>52</v>
      </c>
      <c r="F199" s="34"/>
      <c r="G199" s="34">
        <v>420</v>
      </c>
      <c r="H199" s="36">
        <v>74265</v>
      </c>
      <c r="I199" s="36">
        <v>0</v>
      </c>
      <c r="J199" s="36">
        <f t="shared" si="6"/>
        <v>74265</v>
      </c>
      <c r="K199" s="36">
        <v>74265</v>
      </c>
      <c r="L199" s="36"/>
      <c r="M199" s="36">
        <f t="shared" si="7"/>
        <v>74265</v>
      </c>
    </row>
    <row r="200" spans="1:13" ht="22.5" x14ac:dyDescent="0.25">
      <c r="A200" s="34">
        <v>213</v>
      </c>
      <c r="B200" s="34">
        <v>51131801</v>
      </c>
      <c r="C200" s="35" t="s">
        <v>320</v>
      </c>
      <c r="D200" s="34"/>
      <c r="E200" s="34" t="s">
        <v>52</v>
      </c>
      <c r="F200" s="32" t="s">
        <v>832</v>
      </c>
      <c r="G200" s="34">
        <v>7</v>
      </c>
      <c r="H200" s="36">
        <v>843995</v>
      </c>
      <c r="I200" s="36">
        <v>0</v>
      </c>
      <c r="J200" s="36">
        <f t="shared" si="6"/>
        <v>843995</v>
      </c>
      <c r="K200" s="39">
        <v>912109</v>
      </c>
      <c r="L200" s="36"/>
      <c r="M200" s="36">
        <f t="shared" si="7"/>
        <v>912109</v>
      </c>
    </row>
    <row r="201" spans="1:13" ht="22.5" x14ac:dyDescent="0.25">
      <c r="A201" s="34">
        <v>214</v>
      </c>
      <c r="B201" s="34">
        <v>51161511</v>
      </c>
      <c r="C201" s="35" t="s">
        <v>321</v>
      </c>
      <c r="D201" s="34" t="s">
        <v>51</v>
      </c>
      <c r="E201" s="34"/>
      <c r="F201" s="34"/>
      <c r="G201" s="34">
        <v>7</v>
      </c>
      <c r="H201" s="36">
        <v>6069</v>
      </c>
      <c r="I201" s="36">
        <v>0</v>
      </c>
      <c r="J201" s="36">
        <f t="shared" si="6"/>
        <v>6069</v>
      </c>
      <c r="K201" s="36">
        <v>6069</v>
      </c>
      <c r="L201" s="36"/>
      <c r="M201" s="36">
        <f t="shared" si="7"/>
        <v>6069</v>
      </c>
    </row>
    <row r="202" spans="1:13" x14ac:dyDescent="0.25">
      <c r="A202" s="34">
        <v>215</v>
      </c>
      <c r="B202" s="34">
        <v>51131801</v>
      </c>
      <c r="C202" s="35" t="s">
        <v>322</v>
      </c>
      <c r="D202" s="34" t="s">
        <v>51</v>
      </c>
      <c r="E202" s="34" t="s">
        <v>52</v>
      </c>
      <c r="F202" s="34"/>
      <c r="G202" s="34">
        <v>1</v>
      </c>
      <c r="H202" s="36">
        <v>5241</v>
      </c>
      <c r="I202" s="36">
        <v>0</v>
      </c>
      <c r="J202" s="36">
        <f t="shared" si="6"/>
        <v>5241</v>
      </c>
      <c r="K202" s="36">
        <v>5241</v>
      </c>
      <c r="L202" s="36"/>
      <c r="M202" s="36">
        <f t="shared" si="7"/>
        <v>5241</v>
      </c>
    </row>
    <row r="203" spans="1:13" ht="22.5" x14ac:dyDescent="0.25">
      <c r="A203" s="34">
        <v>217</v>
      </c>
      <c r="B203" s="34">
        <v>51111702</v>
      </c>
      <c r="C203" s="35" t="s">
        <v>323</v>
      </c>
      <c r="D203" s="34" t="s">
        <v>51</v>
      </c>
      <c r="E203" s="34"/>
      <c r="F203" s="34"/>
      <c r="G203" s="34">
        <v>14</v>
      </c>
      <c r="H203" s="36">
        <v>113408</v>
      </c>
      <c r="I203" s="36">
        <v>0</v>
      </c>
      <c r="J203" s="36">
        <f t="shared" si="6"/>
        <v>113408</v>
      </c>
      <c r="K203" s="36">
        <v>113408</v>
      </c>
      <c r="L203" s="36"/>
      <c r="M203" s="36">
        <f t="shared" si="7"/>
        <v>113408</v>
      </c>
    </row>
    <row r="204" spans="1:13" x14ac:dyDescent="0.25">
      <c r="A204" s="34">
        <v>218</v>
      </c>
      <c r="B204" s="34">
        <v>51181902</v>
      </c>
      <c r="C204" s="35" t="s">
        <v>324</v>
      </c>
      <c r="D204" s="34" t="s">
        <v>51</v>
      </c>
      <c r="E204" s="34"/>
      <c r="F204" s="34"/>
      <c r="G204" s="34">
        <v>70</v>
      </c>
      <c r="H204" s="36">
        <v>1406</v>
      </c>
      <c r="I204" s="36">
        <v>0</v>
      </c>
      <c r="J204" s="36">
        <f t="shared" si="6"/>
        <v>1406</v>
      </c>
      <c r="K204" s="36">
        <v>1406</v>
      </c>
      <c r="L204" s="36"/>
      <c r="M204" s="36">
        <f t="shared" si="7"/>
        <v>1406</v>
      </c>
    </row>
    <row r="205" spans="1:13" ht="22.5" x14ac:dyDescent="0.25">
      <c r="A205" s="34">
        <v>219</v>
      </c>
      <c r="B205" s="34">
        <v>511815</v>
      </c>
      <c r="C205" s="35" t="s">
        <v>325</v>
      </c>
      <c r="D205" s="34" t="s">
        <v>51</v>
      </c>
      <c r="E205" s="34" t="s">
        <v>52</v>
      </c>
      <c r="F205" s="32" t="s">
        <v>832</v>
      </c>
      <c r="G205" s="34">
        <v>910</v>
      </c>
      <c r="H205" s="36">
        <v>4659</v>
      </c>
      <c r="I205" s="36">
        <v>0</v>
      </c>
      <c r="J205" s="36">
        <f t="shared" si="6"/>
        <v>4659</v>
      </c>
      <c r="K205" s="39">
        <v>5039</v>
      </c>
      <c r="L205" s="36"/>
      <c r="M205" s="36">
        <f t="shared" si="7"/>
        <v>5039</v>
      </c>
    </row>
    <row r="206" spans="1:13" ht="22.5" x14ac:dyDescent="0.25">
      <c r="A206" s="34">
        <v>220</v>
      </c>
      <c r="B206" s="34">
        <v>51101807</v>
      </c>
      <c r="C206" s="35" t="s">
        <v>326</v>
      </c>
      <c r="D206" s="34" t="s">
        <v>51</v>
      </c>
      <c r="E206" s="34"/>
      <c r="F206" s="32" t="s">
        <v>832</v>
      </c>
      <c r="G206" s="34">
        <v>140</v>
      </c>
      <c r="H206" s="36">
        <v>213740</v>
      </c>
      <c r="I206" s="36">
        <v>0</v>
      </c>
      <c r="J206" s="36">
        <f t="shared" si="6"/>
        <v>213740</v>
      </c>
      <c r="K206" s="39">
        <v>230989</v>
      </c>
      <c r="L206" s="36"/>
      <c r="M206" s="36">
        <f t="shared" si="7"/>
        <v>230989</v>
      </c>
    </row>
    <row r="207" spans="1:13" x14ac:dyDescent="0.25">
      <c r="A207" s="34">
        <v>221</v>
      </c>
      <c r="B207" s="34">
        <v>512015</v>
      </c>
      <c r="C207" s="35" t="s">
        <v>327</v>
      </c>
      <c r="D207" s="34" t="s">
        <v>51</v>
      </c>
      <c r="E207" s="34" t="s">
        <v>52</v>
      </c>
      <c r="F207" s="34"/>
      <c r="G207" s="34">
        <v>70</v>
      </c>
      <c r="H207" s="36">
        <v>311818</v>
      </c>
      <c r="I207" s="36">
        <v>0</v>
      </c>
      <c r="J207" s="36">
        <f t="shared" si="6"/>
        <v>311818</v>
      </c>
      <c r="K207" s="36">
        <v>311818</v>
      </c>
      <c r="L207" s="36"/>
      <c r="M207" s="36">
        <f t="shared" si="7"/>
        <v>311818</v>
      </c>
    </row>
    <row r="208" spans="1:13" x14ac:dyDescent="0.25">
      <c r="A208" s="34">
        <v>222</v>
      </c>
      <c r="B208" s="34">
        <v>512015</v>
      </c>
      <c r="C208" s="35" t="s">
        <v>328</v>
      </c>
      <c r="D208" s="34" t="s">
        <v>51</v>
      </c>
      <c r="E208" s="34" t="s">
        <v>52</v>
      </c>
      <c r="F208" s="34"/>
      <c r="G208" s="34">
        <v>70</v>
      </c>
      <c r="H208" s="36">
        <v>217062</v>
      </c>
      <c r="I208" s="36">
        <v>0</v>
      </c>
      <c r="J208" s="36">
        <f t="shared" si="6"/>
        <v>217062</v>
      </c>
      <c r="K208" s="36">
        <v>217062</v>
      </c>
      <c r="L208" s="36"/>
      <c r="M208" s="36">
        <f t="shared" si="7"/>
        <v>217062</v>
      </c>
    </row>
    <row r="209" spans="1:13" ht="22.5" x14ac:dyDescent="0.25">
      <c r="A209" s="34">
        <v>223</v>
      </c>
      <c r="B209" s="34">
        <v>51111703</v>
      </c>
      <c r="C209" s="35" t="s">
        <v>329</v>
      </c>
      <c r="D209" s="34" t="s">
        <v>51</v>
      </c>
      <c r="E209" s="34"/>
      <c r="F209" s="34"/>
      <c r="G209" s="34">
        <v>70</v>
      </c>
      <c r="H209" s="36">
        <v>70242</v>
      </c>
      <c r="I209" s="36">
        <v>0</v>
      </c>
      <c r="J209" s="36">
        <f t="shared" si="6"/>
        <v>70242</v>
      </c>
      <c r="K209" s="36">
        <v>70242</v>
      </c>
      <c r="L209" s="36"/>
      <c r="M209" s="36">
        <f t="shared" si="7"/>
        <v>70242</v>
      </c>
    </row>
    <row r="210" spans="1:13" x14ac:dyDescent="0.25">
      <c r="A210" s="34">
        <v>224</v>
      </c>
      <c r="B210" s="34">
        <v>51131501</v>
      </c>
      <c r="C210" s="35" t="s">
        <v>330</v>
      </c>
      <c r="D210" s="34" t="s">
        <v>229</v>
      </c>
      <c r="E210" s="47" t="s">
        <v>52</v>
      </c>
      <c r="F210" s="34"/>
      <c r="G210" s="34">
        <v>70</v>
      </c>
      <c r="H210" s="36">
        <v>57956</v>
      </c>
      <c r="I210" s="36">
        <v>0</v>
      </c>
      <c r="J210" s="36">
        <f t="shared" si="6"/>
        <v>57956</v>
      </c>
      <c r="K210" s="36">
        <v>57956</v>
      </c>
      <c r="L210" s="36"/>
      <c r="M210" s="36">
        <f t="shared" si="7"/>
        <v>57956</v>
      </c>
    </row>
    <row r="211" spans="1:13" x14ac:dyDescent="0.25">
      <c r="A211" s="34">
        <v>225</v>
      </c>
      <c r="B211" s="34">
        <v>51181718</v>
      </c>
      <c r="C211" s="35" t="s">
        <v>331</v>
      </c>
      <c r="D211" s="34" t="s">
        <v>51</v>
      </c>
      <c r="E211" s="34" t="s">
        <v>52</v>
      </c>
      <c r="F211" s="34"/>
      <c r="G211" s="34">
        <v>70</v>
      </c>
      <c r="H211" s="36">
        <v>1344</v>
      </c>
      <c r="I211" s="36">
        <v>0</v>
      </c>
      <c r="J211" s="36">
        <f t="shared" si="6"/>
        <v>1344</v>
      </c>
      <c r="K211" s="36">
        <v>1344</v>
      </c>
      <c r="L211" s="36"/>
      <c r="M211" s="36">
        <f t="shared" si="7"/>
        <v>1344</v>
      </c>
    </row>
    <row r="212" spans="1:13" ht="22.5" x14ac:dyDescent="0.25">
      <c r="A212" s="34">
        <v>226</v>
      </c>
      <c r="B212" s="34">
        <v>51181718</v>
      </c>
      <c r="C212" s="35" t="s">
        <v>332</v>
      </c>
      <c r="D212" s="34" t="s">
        <v>51</v>
      </c>
      <c r="E212" s="34" t="s">
        <v>52</v>
      </c>
      <c r="F212" s="32" t="s">
        <v>832</v>
      </c>
      <c r="G212" s="34">
        <v>70</v>
      </c>
      <c r="H212" s="36">
        <v>386281</v>
      </c>
      <c r="I212" s="36">
        <v>0</v>
      </c>
      <c r="J212" s="36">
        <f t="shared" si="6"/>
        <v>386281</v>
      </c>
      <c r="K212" s="39">
        <v>417454</v>
      </c>
      <c r="L212" s="36"/>
      <c r="M212" s="36">
        <f t="shared" si="7"/>
        <v>417454</v>
      </c>
    </row>
    <row r="213" spans="1:13" ht="22.5" x14ac:dyDescent="0.25">
      <c r="A213" s="34">
        <v>227</v>
      </c>
      <c r="B213" s="34">
        <v>512015</v>
      </c>
      <c r="C213" s="35" t="s">
        <v>333</v>
      </c>
      <c r="D213" s="34" t="s">
        <v>51</v>
      </c>
      <c r="E213" s="34" t="s">
        <v>52</v>
      </c>
      <c r="F213" s="32" t="s">
        <v>832</v>
      </c>
      <c r="G213" s="34">
        <v>7</v>
      </c>
      <c r="H213" s="36">
        <v>626976</v>
      </c>
      <c r="I213" s="36">
        <v>0</v>
      </c>
      <c r="J213" s="36">
        <f t="shared" si="6"/>
        <v>626976</v>
      </c>
      <c r="K213" s="39">
        <v>677572</v>
      </c>
      <c r="L213" s="36"/>
      <c r="M213" s="36">
        <f t="shared" si="7"/>
        <v>677572</v>
      </c>
    </row>
    <row r="214" spans="1:13" ht="22.5" x14ac:dyDescent="0.25">
      <c r="A214" s="34">
        <v>228</v>
      </c>
      <c r="B214" s="34">
        <v>512015</v>
      </c>
      <c r="C214" s="35" t="s">
        <v>334</v>
      </c>
      <c r="D214" s="34" t="s">
        <v>51</v>
      </c>
      <c r="E214" s="34" t="s">
        <v>52</v>
      </c>
      <c r="F214" s="32" t="s">
        <v>832</v>
      </c>
      <c r="G214" s="34">
        <v>7</v>
      </c>
      <c r="H214" s="36">
        <v>1253952</v>
      </c>
      <c r="I214" s="36">
        <v>0</v>
      </c>
      <c r="J214" s="36">
        <f t="shared" si="6"/>
        <v>1253952</v>
      </c>
      <c r="K214" s="39">
        <v>1355145</v>
      </c>
      <c r="L214" s="36"/>
      <c r="M214" s="36">
        <f t="shared" si="7"/>
        <v>1355145</v>
      </c>
    </row>
    <row r="215" spans="1:13" ht="22.5" x14ac:dyDescent="0.25">
      <c r="A215" s="34">
        <v>229</v>
      </c>
      <c r="B215" s="34">
        <v>51182101</v>
      </c>
      <c r="C215" s="35" t="s">
        <v>335</v>
      </c>
      <c r="D215" s="34" t="s">
        <v>51</v>
      </c>
      <c r="E215" s="34" t="s">
        <v>52</v>
      </c>
      <c r="F215" s="32" t="s">
        <v>832</v>
      </c>
      <c r="G215" s="34">
        <v>7</v>
      </c>
      <c r="H215" s="36">
        <v>108325</v>
      </c>
      <c r="I215" s="36">
        <v>0</v>
      </c>
      <c r="J215" s="36">
        <f t="shared" si="6"/>
        <v>108325</v>
      </c>
      <c r="K215" s="39">
        <v>117065</v>
      </c>
      <c r="L215" s="36"/>
      <c r="M215" s="36">
        <f t="shared" si="7"/>
        <v>117065</v>
      </c>
    </row>
    <row r="216" spans="1:13" ht="22.5" x14ac:dyDescent="0.25">
      <c r="A216" s="34">
        <v>230</v>
      </c>
      <c r="B216" s="34">
        <v>51182101</v>
      </c>
      <c r="C216" s="35" t="s">
        <v>336</v>
      </c>
      <c r="D216" s="34" t="s">
        <v>51</v>
      </c>
      <c r="E216" s="34" t="s">
        <v>52</v>
      </c>
      <c r="F216" s="32" t="s">
        <v>832</v>
      </c>
      <c r="G216" s="34">
        <v>28</v>
      </c>
      <c r="H216" s="36">
        <v>75479</v>
      </c>
      <c r="I216" s="36">
        <v>0</v>
      </c>
      <c r="J216" s="36">
        <f t="shared" si="6"/>
        <v>75479</v>
      </c>
      <c r="K216" s="39">
        <v>81569</v>
      </c>
      <c r="L216" s="36"/>
      <c r="M216" s="36">
        <f t="shared" si="7"/>
        <v>81569</v>
      </c>
    </row>
    <row r="217" spans="1:13" ht="22.5" x14ac:dyDescent="0.25">
      <c r="A217" s="34">
        <v>231</v>
      </c>
      <c r="B217" s="44"/>
      <c r="C217" s="35" t="s">
        <v>337</v>
      </c>
      <c r="D217" s="34" t="s">
        <v>51</v>
      </c>
      <c r="E217" s="34"/>
      <c r="F217" s="34"/>
      <c r="G217" s="34">
        <v>7</v>
      </c>
      <c r="H217" s="36">
        <v>2964</v>
      </c>
      <c r="I217" s="36">
        <v>0</v>
      </c>
      <c r="J217" s="36">
        <f t="shared" si="6"/>
        <v>2964</v>
      </c>
      <c r="K217" s="36">
        <v>2964</v>
      </c>
      <c r="L217" s="36"/>
      <c r="M217" s="36">
        <f t="shared" si="7"/>
        <v>2964</v>
      </c>
    </row>
    <row r="218" spans="1:13" ht="22.5" x14ac:dyDescent="0.25">
      <c r="A218" s="34">
        <v>232</v>
      </c>
      <c r="B218" s="34">
        <v>51181704</v>
      </c>
      <c r="C218" s="35" t="s">
        <v>338</v>
      </c>
      <c r="D218" s="34" t="s">
        <v>51</v>
      </c>
      <c r="E218" s="34"/>
      <c r="F218" s="34"/>
      <c r="G218" s="34">
        <v>8400</v>
      </c>
      <c r="H218" s="36">
        <v>611</v>
      </c>
      <c r="I218" s="36">
        <v>0</v>
      </c>
      <c r="J218" s="36">
        <f t="shared" si="6"/>
        <v>611</v>
      </c>
      <c r="K218" s="36">
        <v>611</v>
      </c>
      <c r="L218" s="36"/>
      <c r="M218" s="36">
        <f t="shared" si="7"/>
        <v>611</v>
      </c>
    </row>
    <row r="219" spans="1:13" ht="22.5" x14ac:dyDescent="0.25">
      <c r="A219" s="34">
        <v>233</v>
      </c>
      <c r="B219" s="34">
        <v>51181704</v>
      </c>
      <c r="C219" s="35" t="s">
        <v>339</v>
      </c>
      <c r="D219" s="34" t="s">
        <v>51</v>
      </c>
      <c r="E219" s="34"/>
      <c r="F219" s="34"/>
      <c r="G219" s="34">
        <v>420</v>
      </c>
      <c r="H219" s="36">
        <v>562</v>
      </c>
      <c r="I219" s="36">
        <v>0</v>
      </c>
      <c r="J219" s="36">
        <f t="shared" si="6"/>
        <v>562</v>
      </c>
      <c r="K219" s="36">
        <v>562</v>
      </c>
      <c r="L219" s="36"/>
      <c r="M219" s="36">
        <f t="shared" si="7"/>
        <v>562</v>
      </c>
    </row>
    <row r="220" spans="1:13" ht="22.5" x14ac:dyDescent="0.25">
      <c r="A220" s="34">
        <v>234</v>
      </c>
      <c r="B220" s="34">
        <v>51141812</v>
      </c>
      <c r="C220" s="35" t="s">
        <v>852</v>
      </c>
      <c r="D220" s="34" t="s">
        <v>51</v>
      </c>
      <c r="E220" s="34" t="s">
        <v>52</v>
      </c>
      <c r="F220" s="34"/>
      <c r="G220" s="34">
        <v>4900</v>
      </c>
      <c r="H220" s="36">
        <v>16279</v>
      </c>
      <c r="I220" s="36">
        <v>0</v>
      </c>
      <c r="J220" s="36">
        <f t="shared" si="6"/>
        <v>16279</v>
      </c>
      <c r="K220" s="36">
        <v>16279</v>
      </c>
      <c r="L220" s="36"/>
      <c r="M220" s="36">
        <f t="shared" si="7"/>
        <v>16279</v>
      </c>
    </row>
    <row r="221" spans="1:13" x14ac:dyDescent="0.25">
      <c r="A221" s="34">
        <v>236</v>
      </c>
      <c r="B221" s="34">
        <v>51191601</v>
      </c>
      <c r="C221" s="35" t="s">
        <v>340</v>
      </c>
      <c r="D221" s="34" t="s">
        <v>51</v>
      </c>
      <c r="E221" s="34"/>
      <c r="F221" s="34"/>
      <c r="G221" s="34">
        <v>2380</v>
      </c>
      <c r="H221" s="36">
        <v>3384</v>
      </c>
      <c r="I221" s="36">
        <v>0</v>
      </c>
      <c r="J221" s="36">
        <f t="shared" si="6"/>
        <v>3384</v>
      </c>
      <c r="K221" s="36">
        <v>3384</v>
      </c>
      <c r="L221" s="36"/>
      <c r="M221" s="36">
        <f t="shared" si="7"/>
        <v>3384</v>
      </c>
    </row>
    <row r="222" spans="1:13" x14ac:dyDescent="0.25">
      <c r="A222" s="34">
        <v>237</v>
      </c>
      <c r="B222" s="34">
        <v>51191601</v>
      </c>
      <c r="C222" s="35" t="s">
        <v>341</v>
      </c>
      <c r="D222" s="34" t="s">
        <v>51</v>
      </c>
      <c r="E222" s="34"/>
      <c r="F222" s="34"/>
      <c r="G222" s="34">
        <v>3150</v>
      </c>
      <c r="H222" s="36">
        <v>3089</v>
      </c>
      <c r="I222" s="36">
        <v>0</v>
      </c>
      <c r="J222" s="36">
        <f t="shared" si="6"/>
        <v>3089</v>
      </c>
      <c r="K222" s="36">
        <v>3089</v>
      </c>
      <c r="L222" s="36"/>
      <c r="M222" s="36">
        <f t="shared" si="7"/>
        <v>3089</v>
      </c>
    </row>
    <row r="223" spans="1:13" x14ac:dyDescent="0.25">
      <c r="A223" s="34">
        <v>238</v>
      </c>
      <c r="B223" s="34">
        <v>51191601</v>
      </c>
      <c r="C223" s="35" t="s">
        <v>342</v>
      </c>
      <c r="D223" s="34" t="s">
        <v>51</v>
      </c>
      <c r="E223" s="34"/>
      <c r="F223" s="34"/>
      <c r="G223" s="34">
        <v>35</v>
      </c>
      <c r="H223" s="36">
        <v>8219</v>
      </c>
      <c r="I223" s="36">
        <v>0</v>
      </c>
      <c r="J223" s="36">
        <f t="shared" si="6"/>
        <v>8219</v>
      </c>
      <c r="K223" s="36">
        <v>8219</v>
      </c>
      <c r="L223" s="36"/>
      <c r="M223" s="36">
        <f t="shared" si="7"/>
        <v>8219</v>
      </c>
    </row>
    <row r="224" spans="1:13" x14ac:dyDescent="0.25">
      <c r="A224" s="34">
        <v>239</v>
      </c>
      <c r="B224" s="34">
        <v>51141920</v>
      </c>
      <c r="C224" s="35" t="s">
        <v>343</v>
      </c>
      <c r="D224" s="34" t="s">
        <v>51</v>
      </c>
      <c r="E224" s="34"/>
      <c r="F224" s="34"/>
      <c r="G224" s="34">
        <v>210</v>
      </c>
      <c r="H224" s="36">
        <v>4028</v>
      </c>
      <c r="I224" s="36">
        <v>0</v>
      </c>
      <c r="J224" s="36">
        <f t="shared" si="6"/>
        <v>4028</v>
      </c>
      <c r="K224" s="36">
        <v>4028</v>
      </c>
      <c r="L224" s="36"/>
      <c r="M224" s="36">
        <f t="shared" si="7"/>
        <v>4028</v>
      </c>
    </row>
    <row r="225" spans="1:13" x14ac:dyDescent="0.25">
      <c r="A225" s="34">
        <v>240</v>
      </c>
      <c r="B225" s="34">
        <v>51142104</v>
      </c>
      <c r="C225" s="35" t="s">
        <v>344</v>
      </c>
      <c r="D225" s="34" t="s">
        <v>51</v>
      </c>
      <c r="E225" s="34"/>
      <c r="F225" s="34"/>
      <c r="G225" s="34">
        <v>70</v>
      </c>
      <c r="H225" s="36">
        <v>38</v>
      </c>
      <c r="I225" s="36">
        <v>0</v>
      </c>
      <c r="J225" s="36">
        <f t="shared" si="6"/>
        <v>38</v>
      </c>
      <c r="K225" s="36">
        <v>38</v>
      </c>
      <c r="L225" s="36"/>
      <c r="M225" s="36">
        <f t="shared" si="7"/>
        <v>38</v>
      </c>
    </row>
    <row r="226" spans="1:13" ht="22.5" x14ac:dyDescent="0.25">
      <c r="A226" s="34">
        <v>241</v>
      </c>
      <c r="B226" s="34">
        <v>51142104</v>
      </c>
      <c r="C226" s="35" t="s">
        <v>345</v>
      </c>
      <c r="D226" s="34" t="s">
        <v>51</v>
      </c>
      <c r="E226" s="34"/>
      <c r="F226" s="34"/>
      <c r="G226" s="34">
        <v>7700</v>
      </c>
      <c r="H226" s="36">
        <v>632</v>
      </c>
      <c r="I226" s="36">
        <v>0</v>
      </c>
      <c r="J226" s="36">
        <f t="shared" si="6"/>
        <v>632</v>
      </c>
      <c r="K226" s="36">
        <v>632</v>
      </c>
      <c r="L226" s="36"/>
      <c r="M226" s="36">
        <f t="shared" si="7"/>
        <v>632</v>
      </c>
    </row>
    <row r="227" spans="1:13" x14ac:dyDescent="0.25">
      <c r="A227" s="34">
        <v>242</v>
      </c>
      <c r="B227" s="34">
        <v>51101554</v>
      </c>
      <c r="C227" s="35" t="s">
        <v>346</v>
      </c>
      <c r="D227" s="34" t="s">
        <v>51</v>
      </c>
      <c r="E227" s="34"/>
      <c r="F227" s="34"/>
      <c r="G227" s="34">
        <v>70</v>
      </c>
      <c r="H227" s="36">
        <v>333</v>
      </c>
      <c r="I227" s="36">
        <v>0</v>
      </c>
      <c r="J227" s="36">
        <f t="shared" si="6"/>
        <v>333</v>
      </c>
      <c r="K227" s="36">
        <v>333</v>
      </c>
      <c r="L227" s="36"/>
      <c r="M227" s="36">
        <f t="shared" si="7"/>
        <v>333</v>
      </c>
    </row>
    <row r="228" spans="1:13" ht="22.5" x14ac:dyDescent="0.25">
      <c r="A228" s="34">
        <v>243</v>
      </c>
      <c r="B228" s="34">
        <v>51161620</v>
      </c>
      <c r="C228" s="35" t="s">
        <v>347</v>
      </c>
      <c r="D228" s="34" t="s">
        <v>51</v>
      </c>
      <c r="E228" s="34"/>
      <c r="F228" s="34"/>
      <c r="G228" s="34">
        <v>70</v>
      </c>
      <c r="H228" s="36">
        <v>3570</v>
      </c>
      <c r="I228" s="36">
        <v>0</v>
      </c>
      <c r="J228" s="36">
        <f t="shared" si="6"/>
        <v>3570</v>
      </c>
      <c r="K228" s="36">
        <v>3570</v>
      </c>
      <c r="L228" s="36"/>
      <c r="M228" s="36">
        <f t="shared" si="7"/>
        <v>3570</v>
      </c>
    </row>
    <row r="229" spans="1:13" x14ac:dyDescent="0.25">
      <c r="A229" s="34">
        <v>244</v>
      </c>
      <c r="B229" s="34">
        <v>51161635</v>
      </c>
      <c r="C229" s="35" t="s">
        <v>348</v>
      </c>
      <c r="D229" s="34" t="s">
        <v>51</v>
      </c>
      <c r="E229" s="34"/>
      <c r="F229" s="34"/>
      <c r="G229" s="34">
        <v>1750</v>
      </c>
      <c r="H229" s="36">
        <v>144</v>
      </c>
      <c r="I229" s="36">
        <v>0</v>
      </c>
      <c r="J229" s="36">
        <f t="shared" si="6"/>
        <v>144</v>
      </c>
      <c r="K229" s="36">
        <v>144</v>
      </c>
      <c r="L229" s="36"/>
      <c r="M229" s="36">
        <f t="shared" si="7"/>
        <v>144</v>
      </c>
    </row>
    <row r="230" spans="1:13" ht="22.5" x14ac:dyDescent="0.25">
      <c r="A230" s="34">
        <v>245</v>
      </c>
      <c r="B230" s="34">
        <v>51142217</v>
      </c>
      <c r="C230" s="35" t="s">
        <v>349</v>
      </c>
      <c r="D230" s="34" t="s">
        <v>51</v>
      </c>
      <c r="E230" s="34"/>
      <c r="F230" s="34"/>
      <c r="G230" s="34">
        <v>210</v>
      </c>
      <c r="H230" s="36">
        <v>7258</v>
      </c>
      <c r="I230" s="36">
        <v>0</v>
      </c>
      <c r="J230" s="36">
        <f t="shared" si="6"/>
        <v>7258</v>
      </c>
      <c r="K230" s="36">
        <v>7258</v>
      </c>
      <c r="L230" s="36"/>
      <c r="M230" s="36">
        <f t="shared" si="7"/>
        <v>7258</v>
      </c>
    </row>
    <row r="231" spans="1:13" x14ac:dyDescent="0.25">
      <c r="A231" s="34">
        <v>246</v>
      </c>
      <c r="B231" s="34">
        <v>51171820</v>
      </c>
      <c r="C231" s="35" t="s">
        <v>350</v>
      </c>
      <c r="D231" s="34" t="s">
        <v>51</v>
      </c>
      <c r="E231" s="34"/>
      <c r="F231" s="34"/>
      <c r="G231" s="34">
        <v>700</v>
      </c>
      <c r="H231" s="36">
        <v>65</v>
      </c>
      <c r="I231" s="36">
        <v>0</v>
      </c>
      <c r="J231" s="36">
        <f t="shared" si="6"/>
        <v>65</v>
      </c>
      <c r="K231" s="36">
        <v>65</v>
      </c>
      <c r="L231" s="36"/>
      <c r="M231" s="36">
        <f t="shared" si="7"/>
        <v>65</v>
      </c>
    </row>
    <row r="232" spans="1:13" ht="22.5" x14ac:dyDescent="0.25">
      <c r="A232" s="34">
        <v>247</v>
      </c>
      <c r="B232" s="34">
        <v>51191600</v>
      </c>
      <c r="C232" s="35" t="s">
        <v>351</v>
      </c>
      <c r="D232" s="34" t="s">
        <v>51</v>
      </c>
      <c r="E232" s="34" t="s">
        <v>52</v>
      </c>
      <c r="F232" s="34"/>
      <c r="G232" s="34">
        <v>210</v>
      </c>
      <c r="H232" s="36">
        <v>457</v>
      </c>
      <c r="I232" s="36">
        <v>0</v>
      </c>
      <c r="J232" s="36">
        <f t="shared" si="6"/>
        <v>457</v>
      </c>
      <c r="K232" s="36">
        <v>457</v>
      </c>
      <c r="L232" s="36"/>
      <c r="M232" s="36">
        <f t="shared" si="7"/>
        <v>457</v>
      </c>
    </row>
    <row r="233" spans="1:13" x14ac:dyDescent="0.25">
      <c r="A233" s="34">
        <v>248</v>
      </c>
      <c r="B233" s="34">
        <v>51142009</v>
      </c>
      <c r="C233" s="35" t="s">
        <v>352</v>
      </c>
      <c r="D233" s="34" t="s">
        <v>51</v>
      </c>
      <c r="E233" s="34"/>
      <c r="F233" s="34"/>
      <c r="G233" s="34">
        <v>70000</v>
      </c>
      <c r="H233" s="36">
        <v>640</v>
      </c>
      <c r="I233" s="36">
        <v>0</v>
      </c>
      <c r="J233" s="36">
        <f t="shared" si="6"/>
        <v>640</v>
      </c>
      <c r="K233" s="36">
        <v>640</v>
      </c>
      <c r="L233" s="36"/>
      <c r="M233" s="36">
        <f t="shared" si="7"/>
        <v>640</v>
      </c>
    </row>
    <row r="234" spans="1:13" x14ac:dyDescent="0.25">
      <c r="A234" s="34">
        <v>249</v>
      </c>
      <c r="B234" s="34">
        <v>51151732</v>
      </c>
      <c r="C234" s="35" t="s">
        <v>853</v>
      </c>
      <c r="D234" s="34" t="s">
        <v>51</v>
      </c>
      <c r="E234" s="34"/>
      <c r="F234" s="34"/>
      <c r="G234" s="34">
        <v>70</v>
      </c>
      <c r="H234" s="36">
        <v>7578</v>
      </c>
      <c r="I234" s="36">
        <v>0</v>
      </c>
      <c r="J234" s="36">
        <f t="shared" si="6"/>
        <v>7578</v>
      </c>
      <c r="K234" s="36">
        <v>7578</v>
      </c>
      <c r="L234" s="36"/>
      <c r="M234" s="36">
        <f t="shared" si="7"/>
        <v>7578</v>
      </c>
    </row>
    <row r="235" spans="1:13" ht="22.5" x14ac:dyDescent="0.25">
      <c r="A235" s="34">
        <v>250</v>
      </c>
      <c r="B235" s="34">
        <v>51151732</v>
      </c>
      <c r="C235" s="35" t="s">
        <v>854</v>
      </c>
      <c r="D235" s="34" t="s">
        <v>51</v>
      </c>
      <c r="E235" s="34"/>
      <c r="F235" s="34"/>
      <c r="G235" s="34">
        <v>210</v>
      </c>
      <c r="H235" s="36">
        <v>9479</v>
      </c>
      <c r="I235" s="36">
        <v>0</v>
      </c>
      <c r="J235" s="36">
        <f t="shared" si="6"/>
        <v>9479</v>
      </c>
      <c r="K235" s="36">
        <v>9479</v>
      </c>
      <c r="L235" s="36"/>
      <c r="M235" s="36">
        <f t="shared" si="7"/>
        <v>9479</v>
      </c>
    </row>
    <row r="236" spans="1:13" ht="22.5" x14ac:dyDescent="0.25">
      <c r="A236" s="34">
        <v>251</v>
      </c>
      <c r="B236" s="34">
        <v>51111902</v>
      </c>
      <c r="C236" s="35" t="s">
        <v>353</v>
      </c>
      <c r="D236" s="34" t="s">
        <v>51</v>
      </c>
      <c r="E236" s="34" t="s">
        <v>52</v>
      </c>
      <c r="F236" s="34"/>
      <c r="G236" s="34">
        <v>28</v>
      </c>
      <c r="H236" s="36">
        <v>120074</v>
      </c>
      <c r="I236" s="36">
        <v>0</v>
      </c>
      <c r="J236" s="36">
        <f t="shared" si="6"/>
        <v>120074</v>
      </c>
      <c r="K236" s="36">
        <v>120074</v>
      </c>
      <c r="L236" s="36"/>
      <c r="M236" s="36">
        <f t="shared" si="7"/>
        <v>120074</v>
      </c>
    </row>
    <row r="237" spans="1:13" x14ac:dyDescent="0.25">
      <c r="A237" s="34">
        <v>252</v>
      </c>
      <c r="B237" s="34">
        <v>511023</v>
      </c>
      <c r="C237" s="35" t="s">
        <v>354</v>
      </c>
      <c r="D237" s="34" t="s">
        <v>51</v>
      </c>
      <c r="E237" s="34" t="s">
        <v>52</v>
      </c>
      <c r="F237" s="34"/>
      <c r="G237" s="34">
        <v>840</v>
      </c>
      <c r="H237" s="36">
        <v>21452</v>
      </c>
      <c r="I237" s="36">
        <v>0</v>
      </c>
      <c r="J237" s="36">
        <f t="shared" si="6"/>
        <v>21452</v>
      </c>
      <c r="K237" s="36">
        <v>21452</v>
      </c>
      <c r="L237" s="36"/>
      <c r="M237" s="36">
        <f t="shared" si="7"/>
        <v>21452</v>
      </c>
    </row>
    <row r="238" spans="1:13" ht="22.5" x14ac:dyDescent="0.25">
      <c r="A238" s="34">
        <v>253</v>
      </c>
      <c r="B238" s="34">
        <v>51151737</v>
      </c>
      <c r="C238" s="35" t="s">
        <v>355</v>
      </c>
      <c r="D238" s="34" t="s">
        <v>51</v>
      </c>
      <c r="E238" s="34"/>
      <c r="F238" s="34"/>
      <c r="G238" s="34">
        <v>21</v>
      </c>
      <c r="H238" s="36">
        <v>8289</v>
      </c>
      <c r="I238" s="36">
        <v>0</v>
      </c>
      <c r="J238" s="36">
        <f t="shared" si="6"/>
        <v>8289</v>
      </c>
      <c r="K238" s="36">
        <v>8289</v>
      </c>
      <c r="L238" s="36"/>
      <c r="M238" s="36">
        <f t="shared" si="7"/>
        <v>8289</v>
      </c>
    </row>
    <row r="239" spans="1:13" x14ac:dyDescent="0.25">
      <c r="A239" s="34">
        <v>254</v>
      </c>
      <c r="B239" s="34">
        <v>51151737</v>
      </c>
      <c r="C239" s="35" t="s">
        <v>356</v>
      </c>
      <c r="D239" s="34" t="s">
        <v>51</v>
      </c>
      <c r="E239" s="34" t="s">
        <v>52</v>
      </c>
      <c r="F239" s="34"/>
      <c r="G239" s="34">
        <v>21</v>
      </c>
      <c r="H239" s="36">
        <v>165</v>
      </c>
      <c r="I239" s="36">
        <v>0</v>
      </c>
      <c r="J239" s="36">
        <f t="shared" si="6"/>
        <v>165</v>
      </c>
      <c r="K239" s="36">
        <v>165</v>
      </c>
      <c r="L239" s="36"/>
      <c r="M239" s="36">
        <f t="shared" si="7"/>
        <v>165</v>
      </c>
    </row>
    <row r="240" spans="1:13" ht="22.5" x14ac:dyDescent="0.25">
      <c r="A240" s="34">
        <v>255</v>
      </c>
      <c r="B240" s="34">
        <v>51151737</v>
      </c>
      <c r="C240" s="35" t="s">
        <v>855</v>
      </c>
      <c r="D240" s="34" t="s">
        <v>51</v>
      </c>
      <c r="E240" s="34"/>
      <c r="F240" s="34"/>
      <c r="G240" s="34">
        <v>350</v>
      </c>
      <c r="H240" s="38">
        <v>1469</v>
      </c>
      <c r="I240" s="36">
        <v>0</v>
      </c>
      <c r="J240" s="36">
        <f t="shared" si="6"/>
        <v>1469</v>
      </c>
      <c r="K240" s="38">
        <v>1469</v>
      </c>
      <c r="L240" s="36"/>
      <c r="M240" s="36">
        <f t="shared" si="7"/>
        <v>1469</v>
      </c>
    </row>
    <row r="241" spans="1:13" ht="22.5" x14ac:dyDescent="0.25">
      <c r="A241" s="34">
        <v>256</v>
      </c>
      <c r="B241" s="34">
        <v>511016</v>
      </c>
      <c r="C241" s="35" t="s">
        <v>357</v>
      </c>
      <c r="D241" s="34" t="s">
        <v>51</v>
      </c>
      <c r="E241" s="34" t="s">
        <v>52</v>
      </c>
      <c r="F241" s="34"/>
      <c r="G241" s="34">
        <v>70</v>
      </c>
      <c r="H241" s="36">
        <v>51449</v>
      </c>
      <c r="I241" s="36">
        <v>0</v>
      </c>
      <c r="J241" s="36">
        <f t="shared" si="6"/>
        <v>51449</v>
      </c>
      <c r="K241" s="36">
        <v>51449</v>
      </c>
      <c r="L241" s="36"/>
      <c r="M241" s="36">
        <f t="shared" si="7"/>
        <v>51449</v>
      </c>
    </row>
    <row r="242" spans="1:13" ht="22.5" x14ac:dyDescent="0.25">
      <c r="A242" s="34">
        <v>257</v>
      </c>
      <c r="B242" s="34">
        <v>51191600</v>
      </c>
      <c r="C242" s="35" t="s">
        <v>358</v>
      </c>
      <c r="D242" s="34" t="s">
        <v>51</v>
      </c>
      <c r="E242" s="34"/>
      <c r="F242" s="34"/>
      <c r="G242" s="34">
        <v>7</v>
      </c>
      <c r="H242" s="36">
        <v>25850</v>
      </c>
      <c r="I242" s="36">
        <v>0</v>
      </c>
      <c r="J242" s="36">
        <f t="shared" si="6"/>
        <v>25850</v>
      </c>
      <c r="K242" s="36">
        <v>25850</v>
      </c>
      <c r="L242" s="36"/>
      <c r="M242" s="36">
        <f t="shared" si="7"/>
        <v>25850</v>
      </c>
    </row>
    <row r="243" spans="1:13" x14ac:dyDescent="0.25">
      <c r="A243" s="34">
        <v>258</v>
      </c>
      <c r="B243" s="34">
        <v>51101557</v>
      </c>
      <c r="C243" s="35" t="s">
        <v>359</v>
      </c>
      <c r="D243" s="34" t="s">
        <v>51</v>
      </c>
      <c r="E243" s="34"/>
      <c r="F243" s="34"/>
      <c r="G243" s="34">
        <v>210</v>
      </c>
      <c r="H243" s="36">
        <v>165</v>
      </c>
      <c r="I243" s="36">
        <v>0</v>
      </c>
      <c r="J243" s="36">
        <f t="shared" si="6"/>
        <v>165</v>
      </c>
      <c r="K243" s="36">
        <v>165</v>
      </c>
      <c r="L243" s="36"/>
      <c r="M243" s="36">
        <f t="shared" si="7"/>
        <v>165</v>
      </c>
    </row>
    <row r="244" spans="1:13" ht="22.5" x14ac:dyDescent="0.25">
      <c r="A244" s="34">
        <v>259</v>
      </c>
      <c r="B244" s="34">
        <v>51111711</v>
      </c>
      <c r="C244" s="35" t="s">
        <v>360</v>
      </c>
      <c r="D244" s="34" t="s">
        <v>51</v>
      </c>
      <c r="E244" s="34" t="s">
        <v>52</v>
      </c>
      <c r="F244" s="32" t="s">
        <v>832</v>
      </c>
      <c r="G244" s="34">
        <v>70</v>
      </c>
      <c r="H244" s="36">
        <v>10871</v>
      </c>
      <c r="I244" s="36">
        <v>0</v>
      </c>
      <c r="J244" s="36">
        <f t="shared" si="6"/>
        <v>10871</v>
      </c>
      <c r="K244" s="39">
        <v>11748</v>
      </c>
      <c r="L244" s="36"/>
      <c r="M244" s="36">
        <f t="shared" si="7"/>
        <v>11748</v>
      </c>
    </row>
    <row r="245" spans="1:13" ht="22.5" x14ac:dyDescent="0.25">
      <c r="A245" s="34">
        <v>260</v>
      </c>
      <c r="B245" s="34">
        <v>51111711</v>
      </c>
      <c r="C245" s="35" t="s">
        <v>361</v>
      </c>
      <c r="D245" s="34" t="s">
        <v>51</v>
      </c>
      <c r="E245" s="34" t="s">
        <v>52</v>
      </c>
      <c r="F245" s="32" t="s">
        <v>832</v>
      </c>
      <c r="G245" s="34">
        <v>70</v>
      </c>
      <c r="H245" s="36">
        <v>54359</v>
      </c>
      <c r="I245" s="36">
        <v>0</v>
      </c>
      <c r="J245" s="36">
        <f t="shared" si="6"/>
        <v>54359</v>
      </c>
      <c r="K245" s="39">
        <v>58745</v>
      </c>
      <c r="L245" s="36"/>
      <c r="M245" s="36">
        <f t="shared" si="7"/>
        <v>58745</v>
      </c>
    </row>
    <row r="246" spans="1:13" x14ac:dyDescent="0.25">
      <c r="A246" s="34">
        <v>261</v>
      </c>
      <c r="B246" s="34">
        <v>51111714</v>
      </c>
      <c r="C246" s="37" t="s">
        <v>362</v>
      </c>
      <c r="D246" s="34" t="s">
        <v>51</v>
      </c>
      <c r="E246" s="34" t="s">
        <v>52</v>
      </c>
      <c r="F246" s="34"/>
      <c r="G246" s="34">
        <v>7</v>
      </c>
      <c r="H246" s="36">
        <v>1030552</v>
      </c>
      <c r="I246" s="36">
        <v>0</v>
      </c>
      <c r="J246" s="36">
        <f t="shared" si="6"/>
        <v>1030552</v>
      </c>
      <c r="K246" s="36">
        <v>1030552</v>
      </c>
      <c r="L246" s="36"/>
      <c r="M246" s="36">
        <f t="shared" si="7"/>
        <v>1030552</v>
      </c>
    </row>
    <row r="247" spans="1:13" ht="22.5" x14ac:dyDescent="0.25">
      <c r="A247" s="34">
        <v>262</v>
      </c>
      <c r="B247" s="34">
        <v>51111711</v>
      </c>
      <c r="C247" s="35" t="s">
        <v>363</v>
      </c>
      <c r="D247" s="34" t="s">
        <v>51</v>
      </c>
      <c r="E247" s="34" t="s">
        <v>52</v>
      </c>
      <c r="F247" s="32" t="s">
        <v>832</v>
      </c>
      <c r="G247" s="34">
        <v>7</v>
      </c>
      <c r="H247" s="36">
        <v>1030542</v>
      </c>
      <c r="I247" s="36">
        <v>0</v>
      </c>
      <c r="J247" s="36">
        <f t="shared" si="6"/>
        <v>1030542</v>
      </c>
      <c r="K247" s="39">
        <v>1113717</v>
      </c>
      <c r="L247" s="36"/>
      <c r="M247" s="36">
        <f t="shared" si="7"/>
        <v>1113717</v>
      </c>
    </row>
    <row r="248" spans="1:13" x14ac:dyDescent="0.25">
      <c r="A248" s="34">
        <v>263</v>
      </c>
      <c r="B248" s="34">
        <v>51102326</v>
      </c>
      <c r="C248" s="35" t="s">
        <v>364</v>
      </c>
      <c r="D248" s="34" t="s">
        <v>51</v>
      </c>
      <c r="E248" s="34" t="s">
        <v>52</v>
      </c>
      <c r="F248" s="34"/>
      <c r="G248" s="34">
        <v>35</v>
      </c>
      <c r="H248" s="36">
        <v>822</v>
      </c>
      <c r="I248" s="36">
        <v>0</v>
      </c>
      <c r="J248" s="36">
        <f t="shared" si="6"/>
        <v>822</v>
      </c>
      <c r="K248" s="36">
        <v>822</v>
      </c>
      <c r="L248" s="36"/>
      <c r="M248" s="36">
        <f t="shared" si="7"/>
        <v>822</v>
      </c>
    </row>
    <row r="249" spans="1:13" ht="22.5" x14ac:dyDescent="0.25">
      <c r="A249" s="34">
        <v>265</v>
      </c>
      <c r="B249" s="34">
        <v>511320</v>
      </c>
      <c r="C249" s="35" t="s">
        <v>365</v>
      </c>
      <c r="D249" s="34" t="s">
        <v>51</v>
      </c>
      <c r="E249" s="34" t="s">
        <v>52</v>
      </c>
      <c r="F249" s="32" t="s">
        <v>832</v>
      </c>
      <c r="G249" s="34">
        <v>210</v>
      </c>
      <c r="H249" s="36">
        <v>107802</v>
      </c>
      <c r="I249" s="36">
        <v>0</v>
      </c>
      <c r="J249" s="36">
        <f t="shared" si="6"/>
        <v>107802</v>
      </c>
      <c r="K249" s="39">
        <v>116500</v>
      </c>
      <c r="L249" s="36"/>
      <c r="M249" s="36">
        <f t="shared" si="7"/>
        <v>116500</v>
      </c>
    </row>
    <row r="250" spans="1:13" x14ac:dyDescent="0.25">
      <c r="A250" s="34">
        <v>266</v>
      </c>
      <c r="B250" s="34">
        <v>511320</v>
      </c>
      <c r="C250" s="35" t="s">
        <v>366</v>
      </c>
      <c r="D250" s="34"/>
      <c r="E250" s="34" t="s">
        <v>52</v>
      </c>
      <c r="F250" s="34"/>
      <c r="G250" s="34">
        <v>210</v>
      </c>
      <c r="H250" s="36">
        <v>215604</v>
      </c>
      <c r="I250" s="36">
        <v>0</v>
      </c>
      <c r="J250" s="36">
        <f t="shared" si="6"/>
        <v>215604</v>
      </c>
      <c r="K250" s="36">
        <v>215604</v>
      </c>
      <c r="L250" s="36"/>
      <c r="M250" s="36">
        <f t="shared" si="7"/>
        <v>215604</v>
      </c>
    </row>
    <row r="251" spans="1:13" ht="22.5" x14ac:dyDescent="0.25">
      <c r="A251" s="34">
        <v>267</v>
      </c>
      <c r="B251" s="34">
        <v>511815</v>
      </c>
      <c r="C251" s="35" t="s">
        <v>367</v>
      </c>
      <c r="D251" s="34" t="s">
        <v>51</v>
      </c>
      <c r="E251" s="34" t="s">
        <v>52</v>
      </c>
      <c r="F251" s="32" t="s">
        <v>832</v>
      </c>
      <c r="G251" s="34">
        <v>1750</v>
      </c>
      <c r="H251" s="36">
        <v>3413</v>
      </c>
      <c r="I251" s="36">
        <v>0</v>
      </c>
      <c r="J251" s="36">
        <f t="shared" si="6"/>
        <v>3413</v>
      </c>
      <c r="K251" s="39">
        <v>3695</v>
      </c>
      <c r="L251" s="36"/>
      <c r="M251" s="36">
        <f t="shared" si="7"/>
        <v>3695</v>
      </c>
    </row>
    <row r="252" spans="1:13" ht="22.5" x14ac:dyDescent="0.25">
      <c r="A252" s="34">
        <v>268</v>
      </c>
      <c r="B252" s="34">
        <v>511023</v>
      </c>
      <c r="C252" s="35" t="s">
        <v>368</v>
      </c>
      <c r="D252" s="34" t="s">
        <v>51</v>
      </c>
      <c r="E252" s="34" t="s">
        <v>52</v>
      </c>
      <c r="F252" s="34"/>
      <c r="G252" s="34">
        <v>630</v>
      </c>
      <c r="H252" s="36">
        <v>1613</v>
      </c>
      <c r="I252" s="36">
        <v>0</v>
      </c>
      <c r="J252" s="36">
        <f t="shared" si="6"/>
        <v>1613</v>
      </c>
      <c r="K252" s="36">
        <v>1613</v>
      </c>
      <c r="L252" s="36"/>
      <c r="M252" s="36">
        <f t="shared" si="7"/>
        <v>1613</v>
      </c>
    </row>
    <row r="253" spans="1:13" x14ac:dyDescent="0.25">
      <c r="A253" s="34">
        <v>269</v>
      </c>
      <c r="B253" s="34">
        <v>51121715</v>
      </c>
      <c r="C253" s="35" t="s">
        <v>369</v>
      </c>
      <c r="D253" s="34" t="s">
        <v>51</v>
      </c>
      <c r="E253" s="34"/>
      <c r="F253" s="34"/>
      <c r="G253" s="34">
        <v>2100</v>
      </c>
      <c r="H253" s="36">
        <v>67</v>
      </c>
      <c r="I253" s="36">
        <v>0</v>
      </c>
      <c r="J253" s="36">
        <f t="shared" si="6"/>
        <v>67</v>
      </c>
      <c r="K253" s="36">
        <v>67</v>
      </c>
      <c r="L253" s="36"/>
      <c r="M253" s="36">
        <f t="shared" si="7"/>
        <v>67</v>
      </c>
    </row>
    <row r="254" spans="1:13" x14ac:dyDescent="0.25">
      <c r="A254" s="34">
        <v>270</v>
      </c>
      <c r="B254" s="34">
        <v>51121715</v>
      </c>
      <c r="C254" s="35" t="s">
        <v>370</v>
      </c>
      <c r="D254" s="34" t="s">
        <v>51</v>
      </c>
      <c r="E254" s="34"/>
      <c r="F254" s="34"/>
      <c r="G254" s="34">
        <v>2100</v>
      </c>
      <c r="H254" s="36">
        <v>46</v>
      </c>
      <c r="I254" s="36">
        <v>0</v>
      </c>
      <c r="J254" s="36">
        <f t="shared" si="6"/>
        <v>46</v>
      </c>
      <c r="K254" s="36">
        <v>46</v>
      </c>
      <c r="L254" s="36"/>
      <c r="M254" s="36">
        <f t="shared" si="7"/>
        <v>46</v>
      </c>
    </row>
    <row r="255" spans="1:13" ht="22.5" x14ac:dyDescent="0.25">
      <c r="A255" s="34">
        <v>271</v>
      </c>
      <c r="B255" s="34">
        <v>51171622</v>
      </c>
      <c r="C255" s="35" t="s">
        <v>371</v>
      </c>
      <c r="D255" s="34" t="s">
        <v>51</v>
      </c>
      <c r="E255" s="34"/>
      <c r="F255" s="34"/>
      <c r="G255" s="34">
        <v>700</v>
      </c>
      <c r="H255" s="38">
        <v>10436</v>
      </c>
      <c r="I255" s="36">
        <v>0</v>
      </c>
      <c r="J255" s="36">
        <f t="shared" si="6"/>
        <v>10436</v>
      </c>
      <c r="K255" s="38">
        <v>10436</v>
      </c>
      <c r="L255" s="36"/>
      <c r="M255" s="36">
        <f t="shared" si="7"/>
        <v>10436</v>
      </c>
    </row>
    <row r="256" spans="1:13" ht="22.5" x14ac:dyDescent="0.25">
      <c r="A256" s="34">
        <v>272</v>
      </c>
      <c r="B256" s="34">
        <v>51171622</v>
      </c>
      <c r="C256" s="35" t="s">
        <v>372</v>
      </c>
      <c r="D256" s="34" t="s">
        <v>51</v>
      </c>
      <c r="E256" s="34"/>
      <c r="F256" s="34"/>
      <c r="G256" s="34">
        <v>910</v>
      </c>
      <c r="H256" s="36">
        <v>7912</v>
      </c>
      <c r="I256" s="36">
        <v>0</v>
      </c>
      <c r="J256" s="36">
        <f t="shared" si="6"/>
        <v>7912</v>
      </c>
      <c r="K256" s="36">
        <v>7912</v>
      </c>
      <c r="L256" s="36"/>
      <c r="M256" s="36">
        <f t="shared" si="7"/>
        <v>7912</v>
      </c>
    </row>
    <row r="257" spans="1:13" ht="22.5" x14ac:dyDescent="0.25">
      <c r="A257" s="34">
        <v>273</v>
      </c>
      <c r="B257" s="34">
        <v>51131607</v>
      </c>
      <c r="C257" s="35" t="s">
        <v>856</v>
      </c>
      <c r="D257" s="34" t="s">
        <v>51</v>
      </c>
      <c r="E257" s="34" t="s">
        <v>52</v>
      </c>
      <c r="F257" s="32" t="s">
        <v>832</v>
      </c>
      <c r="G257" s="34">
        <v>420</v>
      </c>
      <c r="H257" s="36">
        <v>6044</v>
      </c>
      <c r="I257" s="36">
        <v>0</v>
      </c>
      <c r="J257" s="36">
        <f t="shared" si="6"/>
        <v>6044</v>
      </c>
      <c r="K257" s="39">
        <v>6531</v>
      </c>
      <c r="L257" s="36"/>
      <c r="M257" s="36">
        <f t="shared" si="7"/>
        <v>6531</v>
      </c>
    </row>
    <row r="258" spans="1:13" ht="22.5" x14ac:dyDescent="0.25">
      <c r="A258" s="34">
        <v>275</v>
      </c>
      <c r="B258" s="34">
        <v>51131607</v>
      </c>
      <c r="C258" s="35" t="s">
        <v>857</v>
      </c>
      <c r="D258" s="34" t="s">
        <v>51</v>
      </c>
      <c r="E258" s="34" t="s">
        <v>52</v>
      </c>
      <c r="F258" s="32" t="s">
        <v>832</v>
      </c>
      <c r="G258" s="34">
        <v>4200</v>
      </c>
      <c r="H258" s="36">
        <v>18133</v>
      </c>
      <c r="I258" s="36">
        <v>0</v>
      </c>
      <c r="J258" s="36">
        <f t="shared" si="6"/>
        <v>18133</v>
      </c>
      <c r="K258" s="39">
        <v>19596</v>
      </c>
      <c r="L258" s="36"/>
      <c r="M258" s="36">
        <f t="shared" si="7"/>
        <v>19596</v>
      </c>
    </row>
    <row r="259" spans="1:13" ht="22.5" x14ac:dyDescent="0.25">
      <c r="A259" s="34">
        <v>276</v>
      </c>
      <c r="B259" s="34">
        <v>51131607</v>
      </c>
      <c r="C259" s="35" t="s">
        <v>858</v>
      </c>
      <c r="D259" s="34" t="s">
        <v>51</v>
      </c>
      <c r="E259" s="34" t="s">
        <v>52</v>
      </c>
      <c r="F259" s="32" t="s">
        <v>832</v>
      </c>
      <c r="G259" s="34">
        <v>1750</v>
      </c>
      <c r="H259" s="36">
        <v>24178</v>
      </c>
      <c r="I259" s="36">
        <v>0</v>
      </c>
      <c r="J259" s="36">
        <f t="shared" ref="J259:J322" si="8">+H259+I259</f>
        <v>24178</v>
      </c>
      <c r="K259" s="39">
        <v>26128</v>
      </c>
      <c r="L259" s="36"/>
      <c r="M259" s="36">
        <f t="shared" ref="M259:M322" si="9">+K259+L259</f>
        <v>26128</v>
      </c>
    </row>
    <row r="260" spans="1:13" x14ac:dyDescent="0.25">
      <c r="A260" s="34">
        <v>277</v>
      </c>
      <c r="B260" s="34">
        <v>51111802</v>
      </c>
      <c r="C260" s="37" t="s">
        <v>373</v>
      </c>
      <c r="D260" s="34" t="s">
        <v>51</v>
      </c>
      <c r="E260" s="34" t="s">
        <v>52</v>
      </c>
      <c r="F260" s="34"/>
      <c r="G260" s="34">
        <v>210</v>
      </c>
      <c r="H260" s="36">
        <v>86533</v>
      </c>
      <c r="I260" s="36">
        <v>0</v>
      </c>
      <c r="J260" s="36">
        <f t="shared" si="8"/>
        <v>86533</v>
      </c>
      <c r="K260" s="36">
        <v>86533</v>
      </c>
      <c r="L260" s="36"/>
      <c r="M260" s="36">
        <f t="shared" si="9"/>
        <v>86533</v>
      </c>
    </row>
    <row r="261" spans="1:13" x14ac:dyDescent="0.25">
      <c r="A261" s="34">
        <v>278</v>
      </c>
      <c r="B261" s="34" t="s">
        <v>859</v>
      </c>
      <c r="C261" s="35" t="s">
        <v>860</v>
      </c>
      <c r="D261" s="34" t="s">
        <v>51</v>
      </c>
      <c r="E261" s="34"/>
      <c r="F261" s="34"/>
      <c r="G261" s="34">
        <v>3500</v>
      </c>
      <c r="H261" s="36">
        <v>963</v>
      </c>
      <c r="I261" s="36">
        <v>0</v>
      </c>
      <c r="J261" s="36">
        <f t="shared" si="8"/>
        <v>963</v>
      </c>
      <c r="K261" s="36">
        <v>963</v>
      </c>
      <c r="L261" s="36"/>
      <c r="M261" s="36">
        <f t="shared" si="9"/>
        <v>963</v>
      </c>
    </row>
    <row r="262" spans="1:13" ht="22.5" x14ac:dyDescent="0.25">
      <c r="A262" s="34">
        <v>280</v>
      </c>
      <c r="B262" s="34">
        <v>51182204</v>
      </c>
      <c r="C262" s="35" t="s">
        <v>374</v>
      </c>
      <c r="D262" s="34" t="s">
        <v>51</v>
      </c>
      <c r="E262" s="34" t="s">
        <v>52</v>
      </c>
      <c r="F262" s="32" t="s">
        <v>832</v>
      </c>
      <c r="G262" s="34">
        <v>210</v>
      </c>
      <c r="H262" s="36">
        <v>1431</v>
      </c>
      <c r="I262" s="36">
        <v>0</v>
      </c>
      <c r="J262" s="36">
        <f t="shared" si="8"/>
        <v>1431</v>
      </c>
      <c r="K262" s="39">
        <v>1546</v>
      </c>
      <c r="L262" s="36"/>
      <c r="M262" s="36">
        <f t="shared" si="9"/>
        <v>1546</v>
      </c>
    </row>
    <row r="263" spans="1:13" x14ac:dyDescent="0.25">
      <c r="A263" s="34">
        <v>281</v>
      </c>
      <c r="B263" s="34">
        <v>51101570</v>
      </c>
      <c r="C263" s="35" t="s">
        <v>375</v>
      </c>
      <c r="D263" s="34" t="s">
        <v>51</v>
      </c>
      <c r="E263" s="34"/>
      <c r="F263" s="34"/>
      <c r="G263" s="34">
        <v>630</v>
      </c>
      <c r="H263" s="36">
        <v>603</v>
      </c>
      <c r="I263" s="36">
        <v>0</v>
      </c>
      <c r="J263" s="36">
        <f t="shared" si="8"/>
        <v>603</v>
      </c>
      <c r="K263" s="36">
        <v>603</v>
      </c>
      <c r="L263" s="36"/>
      <c r="M263" s="36">
        <f t="shared" si="9"/>
        <v>603</v>
      </c>
    </row>
    <row r="264" spans="1:13" ht="22.5" x14ac:dyDescent="0.25">
      <c r="A264" s="34">
        <v>282</v>
      </c>
      <c r="B264" s="34">
        <v>51101570</v>
      </c>
      <c r="C264" s="35" t="s">
        <v>376</v>
      </c>
      <c r="D264" s="34" t="s">
        <v>51</v>
      </c>
      <c r="E264" s="34"/>
      <c r="F264" s="34"/>
      <c r="G264" s="34">
        <v>21</v>
      </c>
      <c r="H264" s="36">
        <v>5260</v>
      </c>
      <c r="I264" s="36">
        <v>0</v>
      </c>
      <c r="J264" s="36">
        <f t="shared" si="8"/>
        <v>5260</v>
      </c>
      <c r="K264" s="36">
        <v>5260</v>
      </c>
      <c r="L264" s="36"/>
      <c r="M264" s="36">
        <f t="shared" si="9"/>
        <v>5260</v>
      </c>
    </row>
    <row r="265" spans="1:13" x14ac:dyDescent="0.25">
      <c r="A265" s="34">
        <v>283</v>
      </c>
      <c r="B265" s="34">
        <v>51131506</v>
      </c>
      <c r="C265" s="35" t="s">
        <v>377</v>
      </c>
      <c r="D265" s="34" t="s">
        <v>51</v>
      </c>
      <c r="E265" s="34" t="s">
        <v>52</v>
      </c>
      <c r="F265" s="34"/>
      <c r="G265" s="34">
        <v>2100</v>
      </c>
      <c r="H265" s="36">
        <v>7871</v>
      </c>
      <c r="I265" s="36">
        <v>0</v>
      </c>
      <c r="J265" s="36">
        <f t="shared" si="8"/>
        <v>7871</v>
      </c>
      <c r="K265" s="36">
        <v>7871</v>
      </c>
      <c r="L265" s="36"/>
      <c r="M265" s="36">
        <f t="shared" si="9"/>
        <v>7871</v>
      </c>
    </row>
    <row r="266" spans="1:13" x14ac:dyDescent="0.25">
      <c r="A266" s="34">
        <v>285</v>
      </c>
      <c r="B266" s="34">
        <v>51131506</v>
      </c>
      <c r="C266" s="35" t="s">
        <v>378</v>
      </c>
      <c r="D266" s="34" t="s">
        <v>51</v>
      </c>
      <c r="E266" s="34" t="s">
        <v>52</v>
      </c>
      <c r="F266" s="34"/>
      <c r="G266" s="34">
        <v>7</v>
      </c>
      <c r="H266" s="36">
        <v>13053</v>
      </c>
      <c r="I266" s="36">
        <v>0</v>
      </c>
      <c r="J266" s="36">
        <f t="shared" si="8"/>
        <v>13053</v>
      </c>
      <c r="K266" s="36">
        <v>13053</v>
      </c>
      <c r="L266" s="36"/>
      <c r="M266" s="36">
        <f t="shared" si="9"/>
        <v>13053</v>
      </c>
    </row>
    <row r="267" spans="1:13" ht="22.5" x14ac:dyDescent="0.25">
      <c r="A267" s="34">
        <v>286</v>
      </c>
      <c r="B267" s="34">
        <v>51101611</v>
      </c>
      <c r="C267" s="35" t="s">
        <v>379</v>
      </c>
      <c r="D267" s="34" t="s">
        <v>51</v>
      </c>
      <c r="E267" s="34" t="s">
        <v>52</v>
      </c>
      <c r="F267" s="34"/>
      <c r="G267" s="34">
        <v>910</v>
      </c>
      <c r="H267" s="36">
        <v>159940</v>
      </c>
      <c r="I267" s="36">
        <v>0</v>
      </c>
      <c r="J267" s="36">
        <f t="shared" si="8"/>
        <v>159940</v>
      </c>
      <c r="K267" s="36">
        <v>159940</v>
      </c>
      <c r="L267" s="36"/>
      <c r="M267" s="36">
        <f t="shared" si="9"/>
        <v>159940</v>
      </c>
    </row>
    <row r="268" spans="1:13" x14ac:dyDescent="0.25">
      <c r="A268" s="34">
        <v>287</v>
      </c>
      <c r="B268" s="34">
        <v>51141633</v>
      </c>
      <c r="C268" s="35" t="s">
        <v>380</v>
      </c>
      <c r="D268" s="34" t="s">
        <v>51</v>
      </c>
      <c r="E268" s="34"/>
      <c r="F268" s="34"/>
      <c r="G268" s="34">
        <v>2345</v>
      </c>
      <c r="H268" s="36">
        <v>332</v>
      </c>
      <c r="I268" s="36">
        <v>0</v>
      </c>
      <c r="J268" s="36">
        <f t="shared" si="8"/>
        <v>332</v>
      </c>
      <c r="K268" s="36">
        <v>332</v>
      </c>
      <c r="L268" s="36"/>
      <c r="M268" s="36">
        <f t="shared" si="9"/>
        <v>332</v>
      </c>
    </row>
    <row r="269" spans="1:13" x14ac:dyDescent="0.25">
      <c r="A269" s="34">
        <v>288</v>
      </c>
      <c r="B269" s="34">
        <v>51171913</v>
      </c>
      <c r="C269" s="35" t="s">
        <v>381</v>
      </c>
      <c r="D269" s="34" t="s">
        <v>51</v>
      </c>
      <c r="E269" s="34"/>
      <c r="F269" s="34"/>
      <c r="G269" s="34">
        <v>2730</v>
      </c>
      <c r="H269" s="36">
        <v>103</v>
      </c>
      <c r="I269" s="36">
        <v>0</v>
      </c>
      <c r="J269" s="36">
        <f t="shared" si="8"/>
        <v>103</v>
      </c>
      <c r="K269" s="36">
        <v>103</v>
      </c>
      <c r="L269" s="36"/>
      <c r="M269" s="36">
        <f t="shared" si="9"/>
        <v>103</v>
      </c>
    </row>
    <row r="270" spans="1:13" x14ac:dyDescent="0.25">
      <c r="A270" s="34">
        <v>289</v>
      </c>
      <c r="B270" s="34">
        <v>511015</v>
      </c>
      <c r="C270" s="35" t="s">
        <v>382</v>
      </c>
      <c r="D270" s="34" t="s">
        <v>51</v>
      </c>
      <c r="E270" s="34"/>
      <c r="F270" s="34"/>
      <c r="G270" s="34">
        <v>210</v>
      </c>
      <c r="H270" s="36">
        <v>1481</v>
      </c>
      <c r="I270" s="36">
        <v>0</v>
      </c>
      <c r="J270" s="36">
        <f t="shared" si="8"/>
        <v>1481</v>
      </c>
      <c r="K270" s="36">
        <v>1481</v>
      </c>
      <c r="L270" s="36"/>
      <c r="M270" s="36">
        <f t="shared" si="9"/>
        <v>1481</v>
      </c>
    </row>
    <row r="271" spans="1:13" x14ac:dyDescent="0.25">
      <c r="A271" s="34">
        <v>290</v>
      </c>
      <c r="B271" s="34">
        <v>51191507</v>
      </c>
      <c r="C271" s="35" t="s">
        <v>383</v>
      </c>
      <c r="D271" s="34" t="s">
        <v>51</v>
      </c>
      <c r="E271" s="34"/>
      <c r="F271" s="34"/>
      <c r="G271" s="34">
        <v>700</v>
      </c>
      <c r="H271" s="36">
        <v>375</v>
      </c>
      <c r="I271" s="36">
        <v>0</v>
      </c>
      <c r="J271" s="36">
        <f t="shared" si="8"/>
        <v>375</v>
      </c>
      <c r="K271" s="36">
        <v>375</v>
      </c>
      <c r="L271" s="36"/>
      <c r="M271" s="36">
        <f t="shared" si="9"/>
        <v>375</v>
      </c>
    </row>
    <row r="272" spans="1:13" x14ac:dyDescent="0.25">
      <c r="A272" s="34">
        <v>291</v>
      </c>
      <c r="B272" s="34">
        <v>51191507</v>
      </c>
      <c r="C272" s="35" t="s">
        <v>384</v>
      </c>
      <c r="D272" s="34" t="s">
        <v>51</v>
      </c>
      <c r="E272" s="34"/>
      <c r="F272" s="34"/>
      <c r="G272" s="34">
        <v>2100</v>
      </c>
      <c r="H272" s="36">
        <v>96</v>
      </c>
      <c r="I272" s="36">
        <v>0</v>
      </c>
      <c r="J272" s="36">
        <f t="shared" si="8"/>
        <v>96</v>
      </c>
      <c r="K272" s="36">
        <v>96</v>
      </c>
      <c r="L272" s="36"/>
      <c r="M272" s="36">
        <f t="shared" si="9"/>
        <v>96</v>
      </c>
    </row>
    <row r="273" spans="1:13" ht="22.5" x14ac:dyDescent="0.25">
      <c r="A273" s="34">
        <v>292</v>
      </c>
      <c r="B273" s="34">
        <v>51181803</v>
      </c>
      <c r="C273" s="35" t="s">
        <v>385</v>
      </c>
      <c r="D273" s="34" t="s">
        <v>51</v>
      </c>
      <c r="E273" s="34"/>
      <c r="F273" s="32" t="s">
        <v>832</v>
      </c>
      <c r="G273" s="34">
        <v>1</v>
      </c>
      <c r="H273" s="36">
        <v>28994</v>
      </c>
      <c r="I273" s="36">
        <v>0</v>
      </c>
      <c r="J273" s="36">
        <f t="shared" si="8"/>
        <v>28994</v>
      </c>
      <c r="K273" s="39">
        <v>31333</v>
      </c>
      <c r="L273" s="36"/>
      <c r="M273" s="36">
        <f t="shared" si="9"/>
        <v>31333</v>
      </c>
    </row>
    <row r="274" spans="1:13" x14ac:dyDescent="0.25">
      <c r="A274" s="34">
        <v>293</v>
      </c>
      <c r="B274" s="34">
        <v>51151703</v>
      </c>
      <c r="C274" s="35" t="s">
        <v>386</v>
      </c>
      <c r="D274" s="34" t="s">
        <v>51</v>
      </c>
      <c r="E274" s="34"/>
      <c r="F274" s="34"/>
      <c r="G274" s="34">
        <v>1400</v>
      </c>
      <c r="H274" s="36">
        <v>3080</v>
      </c>
      <c r="I274" s="36">
        <v>0</v>
      </c>
      <c r="J274" s="36">
        <f t="shared" si="8"/>
        <v>3080</v>
      </c>
      <c r="K274" s="36">
        <v>3080</v>
      </c>
      <c r="L274" s="36"/>
      <c r="M274" s="36">
        <f t="shared" si="9"/>
        <v>3080</v>
      </c>
    </row>
    <row r="275" spans="1:13" x14ac:dyDescent="0.25">
      <c r="A275" s="34">
        <v>294</v>
      </c>
      <c r="B275" s="34">
        <v>511818</v>
      </c>
      <c r="C275" s="35" t="s">
        <v>387</v>
      </c>
      <c r="D275" s="34" t="s">
        <v>51</v>
      </c>
      <c r="E275" s="34" t="s">
        <v>52</v>
      </c>
      <c r="F275" s="34"/>
      <c r="G275" s="34">
        <v>70</v>
      </c>
      <c r="H275" s="36">
        <v>181160</v>
      </c>
      <c r="I275" s="36">
        <v>0</v>
      </c>
      <c r="J275" s="36">
        <f t="shared" si="8"/>
        <v>181160</v>
      </c>
      <c r="K275" s="36">
        <v>181160</v>
      </c>
      <c r="L275" s="36"/>
      <c r="M275" s="36">
        <f t="shared" si="9"/>
        <v>181160</v>
      </c>
    </row>
    <row r="276" spans="1:13" ht="22.5" x14ac:dyDescent="0.25">
      <c r="A276" s="34">
        <v>295</v>
      </c>
      <c r="B276" s="34">
        <v>51111614</v>
      </c>
      <c r="C276" s="35" t="s">
        <v>388</v>
      </c>
      <c r="D276" s="34" t="s">
        <v>51</v>
      </c>
      <c r="E276" s="34"/>
      <c r="F276" s="34"/>
      <c r="G276" s="34">
        <v>210</v>
      </c>
      <c r="H276" s="36">
        <v>11929</v>
      </c>
      <c r="I276" s="36">
        <v>0</v>
      </c>
      <c r="J276" s="36">
        <f t="shared" si="8"/>
        <v>11929</v>
      </c>
      <c r="K276" s="36">
        <v>11929</v>
      </c>
      <c r="L276" s="36"/>
      <c r="M276" s="36">
        <f t="shared" si="9"/>
        <v>11929</v>
      </c>
    </row>
    <row r="277" spans="1:13" x14ac:dyDescent="0.25">
      <c r="A277" s="34">
        <v>296</v>
      </c>
      <c r="B277" s="34">
        <v>51122104</v>
      </c>
      <c r="C277" s="35" t="s">
        <v>389</v>
      </c>
      <c r="D277" s="34" t="s">
        <v>51</v>
      </c>
      <c r="E277" s="34"/>
      <c r="F277" s="34"/>
      <c r="G277" s="34">
        <v>105</v>
      </c>
      <c r="H277" s="36">
        <v>8000</v>
      </c>
      <c r="I277" s="36">
        <v>0</v>
      </c>
      <c r="J277" s="36">
        <f t="shared" si="8"/>
        <v>8000</v>
      </c>
      <c r="K277" s="36">
        <v>8000</v>
      </c>
      <c r="L277" s="36"/>
      <c r="M277" s="36">
        <f t="shared" si="9"/>
        <v>8000</v>
      </c>
    </row>
    <row r="278" spans="1:13" ht="22.5" x14ac:dyDescent="0.25">
      <c r="A278" s="34">
        <v>297</v>
      </c>
      <c r="B278" s="34">
        <v>51122104</v>
      </c>
      <c r="C278" s="35" t="s">
        <v>390</v>
      </c>
      <c r="D278" s="34" t="s">
        <v>51</v>
      </c>
      <c r="E278" s="34"/>
      <c r="F278" s="34"/>
      <c r="G278" s="34">
        <v>105</v>
      </c>
      <c r="H278" s="36">
        <v>40371</v>
      </c>
      <c r="I278" s="36">
        <v>0</v>
      </c>
      <c r="J278" s="36">
        <f t="shared" si="8"/>
        <v>40371</v>
      </c>
      <c r="K278" s="36">
        <v>40371</v>
      </c>
      <c r="L278" s="36"/>
      <c r="M278" s="36">
        <f t="shared" si="9"/>
        <v>40371</v>
      </c>
    </row>
    <row r="279" spans="1:13" ht="22.5" x14ac:dyDescent="0.25">
      <c r="A279" s="34">
        <v>298</v>
      </c>
      <c r="B279" s="34">
        <v>51211616</v>
      </c>
      <c r="C279" s="35" t="s">
        <v>861</v>
      </c>
      <c r="D279" s="34" t="s">
        <v>51</v>
      </c>
      <c r="E279" s="34"/>
      <c r="F279" s="34"/>
      <c r="G279" s="34">
        <v>35</v>
      </c>
      <c r="H279" s="36">
        <v>231548</v>
      </c>
      <c r="I279" s="36">
        <v>0</v>
      </c>
      <c r="J279" s="36">
        <f t="shared" si="8"/>
        <v>231548</v>
      </c>
      <c r="K279" s="36">
        <v>231548</v>
      </c>
      <c r="L279" s="36"/>
      <c r="M279" s="36">
        <f t="shared" si="9"/>
        <v>231548</v>
      </c>
    </row>
    <row r="280" spans="1:13" ht="22.5" x14ac:dyDescent="0.25">
      <c r="A280" s="34">
        <v>299</v>
      </c>
      <c r="B280" s="34">
        <v>51211616</v>
      </c>
      <c r="C280" s="35" t="s">
        <v>862</v>
      </c>
      <c r="D280" s="34" t="s">
        <v>51</v>
      </c>
      <c r="E280" s="34"/>
      <c r="F280" s="34"/>
      <c r="G280" s="34">
        <v>70</v>
      </c>
      <c r="H280" s="38">
        <v>707250</v>
      </c>
      <c r="I280" s="36">
        <v>0</v>
      </c>
      <c r="J280" s="36">
        <f t="shared" si="8"/>
        <v>707250</v>
      </c>
      <c r="K280" s="38">
        <v>707250</v>
      </c>
      <c r="L280" s="36"/>
      <c r="M280" s="36">
        <f t="shared" si="9"/>
        <v>707250</v>
      </c>
    </row>
    <row r="281" spans="1:13" x14ac:dyDescent="0.25">
      <c r="A281" s="34">
        <v>300</v>
      </c>
      <c r="B281" s="34">
        <v>51141507</v>
      </c>
      <c r="C281" s="35" t="s">
        <v>863</v>
      </c>
      <c r="D281" s="34" t="s">
        <v>51</v>
      </c>
      <c r="E281" s="34"/>
      <c r="F281" s="34"/>
      <c r="G281" s="34">
        <v>1750</v>
      </c>
      <c r="H281" s="36">
        <v>344</v>
      </c>
      <c r="I281" s="36">
        <v>0</v>
      </c>
      <c r="J281" s="36">
        <f t="shared" si="8"/>
        <v>344</v>
      </c>
      <c r="K281" s="36">
        <v>344</v>
      </c>
      <c r="L281" s="36"/>
      <c r="M281" s="36">
        <f t="shared" si="9"/>
        <v>344</v>
      </c>
    </row>
    <row r="282" spans="1:13" x14ac:dyDescent="0.25">
      <c r="A282" s="34">
        <v>301</v>
      </c>
      <c r="B282" s="34">
        <v>51141507</v>
      </c>
      <c r="C282" s="35" t="s">
        <v>864</v>
      </c>
      <c r="D282" s="34" t="s">
        <v>51</v>
      </c>
      <c r="E282" s="34"/>
      <c r="F282" s="34"/>
      <c r="G282" s="34">
        <v>2100</v>
      </c>
      <c r="H282" s="36">
        <v>2421</v>
      </c>
      <c r="I282" s="36">
        <v>0</v>
      </c>
      <c r="J282" s="36">
        <f t="shared" si="8"/>
        <v>2421</v>
      </c>
      <c r="K282" s="36">
        <v>2421</v>
      </c>
      <c r="L282" s="36"/>
      <c r="M282" s="36">
        <f t="shared" si="9"/>
        <v>2421</v>
      </c>
    </row>
    <row r="283" spans="1:13" x14ac:dyDescent="0.25">
      <c r="A283" s="34">
        <v>302</v>
      </c>
      <c r="B283" s="34">
        <v>51141507</v>
      </c>
      <c r="C283" s="35" t="s">
        <v>865</v>
      </c>
      <c r="D283" s="34" t="s">
        <v>51</v>
      </c>
      <c r="E283" s="34"/>
      <c r="F283" s="34"/>
      <c r="G283" s="34">
        <v>14</v>
      </c>
      <c r="H283" s="36">
        <v>38438</v>
      </c>
      <c r="I283" s="36">
        <v>0</v>
      </c>
      <c r="J283" s="36">
        <f t="shared" si="8"/>
        <v>38438</v>
      </c>
      <c r="K283" s="36">
        <v>38438</v>
      </c>
      <c r="L283" s="36"/>
      <c r="M283" s="36">
        <f t="shared" si="9"/>
        <v>38438</v>
      </c>
    </row>
    <row r="284" spans="1:13" ht="22.5" x14ac:dyDescent="0.25">
      <c r="A284" s="34">
        <v>303</v>
      </c>
      <c r="B284" s="34">
        <v>51142219</v>
      </c>
      <c r="C284" s="35" t="s">
        <v>866</v>
      </c>
      <c r="D284" s="34" t="s">
        <v>51</v>
      </c>
      <c r="E284" s="34"/>
      <c r="F284" s="32" t="s">
        <v>832</v>
      </c>
      <c r="G284" s="34">
        <v>35</v>
      </c>
      <c r="H284" s="36">
        <v>8806</v>
      </c>
      <c r="I284" s="36">
        <v>0</v>
      </c>
      <c r="J284" s="36">
        <f t="shared" si="8"/>
        <v>8806</v>
      </c>
      <c r="K284" s="39">
        <v>9521</v>
      </c>
      <c r="L284" s="36"/>
      <c r="M284" s="36">
        <f t="shared" si="9"/>
        <v>9521</v>
      </c>
    </row>
    <row r="285" spans="1:13" ht="22.5" x14ac:dyDescent="0.25">
      <c r="A285" s="34">
        <v>304</v>
      </c>
      <c r="B285" s="34">
        <v>51142219</v>
      </c>
      <c r="C285" s="35" t="s">
        <v>867</v>
      </c>
      <c r="D285" s="34" t="s">
        <v>51</v>
      </c>
      <c r="E285" s="34"/>
      <c r="F285" s="34"/>
      <c r="G285" s="34">
        <v>17500</v>
      </c>
      <c r="H285" s="36">
        <v>3044</v>
      </c>
      <c r="I285" s="36">
        <v>0</v>
      </c>
      <c r="J285" s="36">
        <f t="shared" si="8"/>
        <v>3044</v>
      </c>
      <c r="K285" s="36">
        <v>3044</v>
      </c>
      <c r="L285" s="36"/>
      <c r="M285" s="36">
        <f t="shared" si="9"/>
        <v>3044</v>
      </c>
    </row>
    <row r="286" spans="1:13" ht="22.5" x14ac:dyDescent="0.25">
      <c r="A286" s="34">
        <v>306</v>
      </c>
      <c r="B286" s="34">
        <v>51201802</v>
      </c>
      <c r="C286" s="35" t="s">
        <v>391</v>
      </c>
      <c r="D286" s="34" t="s">
        <v>51</v>
      </c>
      <c r="E286" s="34" t="s">
        <v>52</v>
      </c>
      <c r="F286" s="32" t="s">
        <v>832</v>
      </c>
      <c r="G286" s="34">
        <v>140</v>
      </c>
      <c r="H286" s="36">
        <v>33345</v>
      </c>
      <c r="I286" s="36">
        <v>0</v>
      </c>
      <c r="J286" s="36">
        <f t="shared" si="8"/>
        <v>33345</v>
      </c>
      <c r="K286" s="39">
        <v>44999</v>
      </c>
      <c r="L286" s="36"/>
      <c r="M286" s="36">
        <f t="shared" si="9"/>
        <v>44999</v>
      </c>
    </row>
    <row r="287" spans="1:13" x14ac:dyDescent="0.25">
      <c r="A287" s="34">
        <v>307</v>
      </c>
      <c r="B287" s="34">
        <v>51131803</v>
      </c>
      <c r="C287" s="35" t="s">
        <v>868</v>
      </c>
      <c r="D287" s="34" t="s">
        <v>51</v>
      </c>
      <c r="E287" s="34"/>
      <c r="F287" s="34"/>
      <c r="G287" s="34">
        <v>1540</v>
      </c>
      <c r="H287" s="36">
        <v>2520</v>
      </c>
      <c r="I287" s="36">
        <v>0</v>
      </c>
      <c r="J287" s="36">
        <f t="shared" si="8"/>
        <v>2520</v>
      </c>
      <c r="K287" s="36">
        <v>2520</v>
      </c>
      <c r="L287" s="36"/>
      <c r="M287" s="36">
        <f t="shared" si="9"/>
        <v>2520</v>
      </c>
    </row>
    <row r="288" spans="1:13" x14ac:dyDescent="0.25">
      <c r="A288" s="34">
        <v>308</v>
      </c>
      <c r="B288" s="34">
        <v>51131803</v>
      </c>
      <c r="C288" s="35" t="s">
        <v>869</v>
      </c>
      <c r="D288" s="34" t="s">
        <v>51</v>
      </c>
      <c r="E288" s="34"/>
      <c r="F288" s="34"/>
      <c r="G288" s="34">
        <v>210</v>
      </c>
      <c r="H288" s="36">
        <v>1852</v>
      </c>
      <c r="I288" s="36">
        <v>0</v>
      </c>
      <c r="J288" s="36">
        <f t="shared" si="8"/>
        <v>1852</v>
      </c>
      <c r="K288" s="36">
        <v>1852</v>
      </c>
      <c r="L288" s="36"/>
      <c r="M288" s="36">
        <f t="shared" si="9"/>
        <v>1852</v>
      </c>
    </row>
    <row r="289" spans="1:13" x14ac:dyDescent="0.25">
      <c r="A289" s="34">
        <v>309</v>
      </c>
      <c r="B289" s="34">
        <v>51101808</v>
      </c>
      <c r="C289" s="35" t="s">
        <v>392</v>
      </c>
      <c r="D289" s="34" t="s">
        <v>51</v>
      </c>
      <c r="E289" s="34"/>
      <c r="F289" s="34"/>
      <c r="G289" s="34">
        <v>210</v>
      </c>
      <c r="H289" s="36">
        <v>31571</v>
      </c>
      <c r="I289" s="36">
        <v>0</v>
      </c>
      <c r="J289" s="36">
        <f t="shared" si="8"/>
        <v>31571</v>
      </c>
      <c r="K289" s="36">
        <v>31571</v>
      </c>
      <c r="L289" s="36"/>
      <c r="M289" s="36">
        <f t="shared" si="9"/>
        <v>31571</v>
      </c>
    </row>
    <row r="290" spans="1:13" x14ac:dyDescent="0.25">
      <c r="A290" s="34">
        <v>310</v>
      </c>
      <c r="B290" s="34">
        <v>51101807</v>
      </c>
      <c r="C290" s="35" t="s">
        <v>393</v>
      </c>
      <c r="D290" s="34" t="s">
        <v>51</v>
      </c>
      <c r="E290" s="34"/>
      <c r="F290" s="34"/>
      <c r="G290" s="34">
        <v>1400</v>
      </c>
      <c r="H290" s="36">
        <v>427</v>
      </c>
      <c r="I290" s="36">
        <v>0</v>
      </c>
      <c r="J290" s="36">
        <f t="shared" si="8"/>
        <v>427</v>
      </c>
      <c r="K290" s="36">
        <v>427</v>
      </c>
      <c r="L290" s="36"/>
      <c r="M290" s="36">
        <f t="shared" si="9"/>
        <v>427</v>
      </c>
    </row>
    <row r="291" spans="1:13" x14ac:dyDescent="0.25">
      <c r="A291" s="34">
        <v>311</v>
      </c>
      <c r="B291" s="34">
        <v>51101807</v>
      </c>
      <c r="C291" s="35" t="s">
        <v>394</v>
      </c>
      <c r="D291" s="34" t="s">
        <v>51</v>
      </c>
      <c r="E291" s="34"/>
      <c r="F291" s="34"/>
      <c r="G291" s="34">
        <v>910</v>
      </c>
      <c r="H291" s="38">
        <v>8333</v>
      </c>
      <c r="I291" s="36">
        <v>0</v>
      </c>
      <c r="J291" s="36">
        <f t="shared" si="8"/>
        <v>8333</v>
      </c>
      <c r="K291" s="38">
        <v>8333</v>
      </c>
      <c r="L291" s="36"/>
      <c r="M291" s="36">
        <f t="shared" si="9"/>
        <v>8333</v>
      </c>
    </row>
    <row r="292" spans="1:13" ht="22.5" x14ac:dyDescent="0.25">
      <c r="A292" s="34">
        <v>312</v>
      </c>
      <c r="B292" s="34">
        <v>51101807</v>
      </c>
      <c r="C292" s="35" t="s">
        <v>395</v>
      </c>
      <c r="D292" s="34" t="s">
        <v>51</v>
      </c>
      <c r="E292" s="34"/>
      <c r="F292" s="34"/>
      <c r="G292" s="34">
        <v>7</v>
      </c>
      <c r="H292" s="36">
        <v>8750</v>
      </c>
      <c r="I292" s="36">
        <v>0</v>
      </c>
      <c r="J292" s="36">
        <f t="shared" si="8"/>
        <v>8750</v>
      </c>
      <c r="K292" s="36">
        <v>8750</v>
      </c>
      <c r="L292" s="36"/>
      <c r="M292" s="36">
        <f t="shared" si="9"/>
        <v>8750</v>
      </c>
    </row>
    <row r="293" spans="1:13" ht="22.5" x14ac:dyDescent="0.25">
      <c r="A293" s="34">
        <v>313</v>
      </c>
      <c r="B293" s="34">
        <v>51111604</v>
      </c>
      <c r="C293" s="35" t="s">
        <v>396</v>
      </c>
      <c r="D293" s="34" t="s">
        <v>51</v>
      </c>
      <c r="E293" s="34" t="s">
        <v>52</v>
      </c>
      <c r="F293" s="34"/>
      <c r="G293" s="34">
        <v>7</v>
      </c>
      <c r="H293" s="36">
        <v>151375</v>
      </c>
      <c r="I293" s="36">
        <v>0</v>
      </c>
      <c r="J293" s="36">
        <f t="shared" si="8"/>
        <v>151375</v>
      </c>
      <c r="K293" s="36">
        <v>151375</v>
      </c>
      <c r="L293" s="36"/>
      <c r="M293" s="36">
        <f t="shared" si="9"/>
        <v>151375</v>
      </c>
    </row>
    <row r="294" spans="1:13" x14ac:dyDescent="0.25">
      <c r="A294" s="34">
        <v>314</v>
      </c>
      <c r="B294" s="34">
        <v>51181738</v>
      </c>
      <c r="C294" s="35" t="s">
        <v>397</v>
      </c>
      <c r="D294" s="34" t="s">
        <v>51</v>
      </c>
      <c r="E294" s="34" t="s">
        <v>398</v>
      </c>
      <c r="F294" s="34"/>
      <c r="G294" s="34">
        <v>42</v>
      </c>
      <c r="H294" s="36">
        <v>1417</v>
      </c>
      <c r="I294" s="36">
        <v>0</v>
      </c>
      <c r="J294" s="36">
        <f t="shared" si="8"/>
        <v>1417</v>
      </c>
      <c r="K294" s="36">
        <v>1417</v>
      </c>
      <c r="L294" s="36"/>
      <c r="M294" s="36">
        <f t="shared" si="9"/>
        <v>1417</v>
      </c>
    </row>
    <row r="295" spans="1:13" x14ac:dyDescent="0.25">
      <c r="A295" s="34">
        <v>315</v>
      </c>
      <c r="B295" s="34">
        <v>51211606</v>
      </c>
      <c r="C295" s="35" t="s">
        <v>399</v>
      </c>
      <c r="D295" s="34" t="s">
        <v>51</v>
      </c>
      <c r="E295" s="34" t="s">
        <v>52</v>
      </c>
      <c r="F295" s="34"/>
      <c r="G295" s="34">
        <v>7</v>
      </c>
      <c r="H295" s="36">
        <v>70000</v>
      </c>
      <c r="I295" s="36">
        <v>0</v>
      </c>
      <c r="J295" s="36">
        <f t="shared" si="8"/>
        <v>70000</v>
      </c>
      <c r="K295" s="36">
        <v>70000</v>
      </c>
      <c r="L295" s="36"/>
      <c r="M295" s="36">
        <f t="shared" si="9"/>
        <v>70000</v>
      </c>
    </row>
    <row r="296" spans="1:13" ht="22.5" x14ac:dyDescent="0.25">
      <c r="A296" s="34">
        <v>316</v>
      </c>
      <c r="B296" s="34">
        <v>51181706</v>
      </c>
      <c r="C296" s="35" t="s">
        <v>400</v>
      </c>
      <c r="D296" s="34" t="s">
        <v>51</v>
      </c>
      <c r="E296" s="34"/>
      <c r="F296" s="34"/>
      <c r="G296" s="34">
        <v>7</v>
      </c>
      <c r="H296" s="36">
        <v>12500</v>
      </c>
      <c r="I296" s="36">
        <v>0</v>
      </c>
      <c r="J296" s="36">
        <f t="shared" si="8"/>
        <v>12500</v>
      </c>
      <c r="K296" s="36">
        <v>12500</v>
      </c>
      <c r="L296" s="36"/>
      <c r="M296" s="36">
        <f t="shared" si="9"/>
        <v>12500</v>
      </c>
    </row>
    <row r="297" spans="1:13" x14ac:dyDescent="0.25">
      <c r="A297" s="34">
        <v>317</v>
      </c>
      <c r="B297" s="34">
        <v>51111605</v>
      </c>
      <c r="C297" s="35" t="s">
        <v>401</v>
      </c>
      <c r="D297" s="34" t="s">
        <v>51</v>
      </c>
      <c r="E297" s="34"/>
      <c r="F297" s="34"/>
      <c r="G297" s="34">
        <v>700</v>
      </c>
      <c r="H297" s="36">
        <v>9492</v>
      </c>
      <c r="I297" s="36">
        <v>0</v>
      </c>
      <c r="J297" s="36">
        <f t="shared" si="8"/>
        <v>9492</v>
      </c>
      <c r="K297" s="36">
        <v>9492</v>
      </c>
      <c r="L297" s="36"/>
      <c r="M297" s="36">
        <f t="shared" si="9"/>
        <v>9492</v>
      </c>
    </row>
    <row r="298" spans="1:13" x14ac:dyDescent="0.25">
      <c r="A298" s="34">
        <v>318</v>
      </c>
      <c r="B298" s="34">
        <v>51141618</v>
      </c>
      <c r="C298" s="35" t="s">
        <v>870</v>
      </c>
      <c r="D298" s="34" t="s">
        <v>51</v>
      </c>
      <c r="E298" s="34"/>
      <c r="F298" s="34"/>
      <c r="G298" s="34">
        <v>1400</v>
      </c>
      <c r="H298" s="36">
        <v>67</v>
      </c>
      <c r="I298" s="36">
        <v>0</v>
      </c>
      <c r="J298" s="36">
        <f t="shared" si="8"/>
        <v>67</v>
      </c>
      <c r="K298" s="36">
        <v>67</v>
      </c>
      <c r="L298" s="36"/>
      <c r="M298" s="36">
        <f t="shared" si="9"/>
        <v>67</v>
      </c>
    </row>
    <row r="299" spans="1:13" ht="22.5" x14ac:dyDescent="0.25">
      <c r="A299" s="34">
        <v>319</v>
      </c>
      <c r="B299" s="34">
        <v>51141618</v>
      </c>
      <c r="C299" s="35" t="s">
        <v>871</v>
      </c>
      <c r="D299" s="34" t="s">
        <v>51</v>
      </c>
      <c r="E299" s="34"/>
      <c r="F299" s="34"/>
      <c r="G299" s="34">
        <v>7</v>
      </c>
      <c r="H299" s="36">
        <v>11200</v>
      </c>
      <c r="I299" s="36">
        <v>0</v>
      </c>
      <c r="J299" s="36">
        <f t="shared" si="8"/>
        <v>11200</v>
      </c>
      <c r="K299" s="36">
        <v>11200</v>
      </c>
      <c r="L299" s="36"/>
      <c r="M299" s="36">
        <f t="shared" si="9"/>
        <v>11200</v>
      </c>
    </row>
    <row r="300" spans="1:13" x14ac:dyDescent="0.25">
      <c r="A300" s="34">
        <v>320</v>
      </c>
      <c r="B300" s="34">
        <v>51181722</v>
      </c>
      <c r="C300" s="35" t="s">
        <v>402</v>
      </c>
      <c r="D300" s="34"/>
      <c r="E300" s="34"/>
      <c r="F300" s="34"/>
      <c r="G300" s="34">
        <v>7</v>
      </c>
      <c r="H300" s="36">
        <v>27256</v>
      </c>
      <c r="I300" s="36">
        <v>0</v>
      </c>
      <c r="J300" s="36">
        <f t="shared" si="8"/>
        <v>27256</v>
      </c>
      <c r="K300" s="36">
        <v>27256</v>
      </c>
      <c r="L300" s="36"/>
      <c r="M300" s="36">
        <f t="shared" si="9"/>
        <v>27256</v>
      </c>
    </row>
    <row r="301" spans="1:13" x14ac:dyDescent="0.25">
      <c r="A301" s="34">
        <v>321</v>
      </c>
      <c r="B301" s="34">
        <v>51131517</v>
      </c>
      <c r="C301" s="35" t="s">
        <v>403</v>
      </c>
      <c r="D301" s="34" t="s">
        <v>51</v>
      </c>
      <c r="E301" s="34"/>
      <c r="F301" s="34"/>
      <c r="G301" s="34">
        <v>210</v>
      </c>
      <c r="H301" s="36">
        <v>26</v>
      </c>
      <c r="I301" s="36">
        <v>0</v>
      </c>
      <c r="J301" s="36">
        <f t="shared" si="8"/>
        <v>26</v>
      </c>
      <c r="K301" s="36">
        <v>26</v>
      </c>
      <c r="L301" s="36"/>
      <c r="M301" s="36">
        <f t="shared" si="9"/>
        <v>26</v>
      </c>
    </row>
    <row r="302" spans="1:13" ht="22.5" x14ac:dyDescent="0.25">
      <c r="A302" s="34">
        <v>322</v>
      </c>
      <c r="B302" s="34">
        <v>51211617</v>
      </c>
      <c r="C302" s="35" t="s">
        <v>404</v>
      </c>
      <c r="D302" s="34" t="s">
        <v>51</v>
      </c>
      <c r="E302" s="34"/>
      <c r="F302" s="34"/>
      <c r="G302" s="34">
        <v>700</v>
      </c>
      <c r="H302" s="36">
        <v>32000</v>
      </c>
      <c r="I302" s="36">
        <v>0</v>
      </c>
      <c r="J302" s="36">
        <f t="shared" si="8"/>
        <v>32000</v>
      </c>
      <c r="K302" s="36">
        <v>32000</v>
      </c>
      <c r="L302" s="36"/>
      <c r="M302" s="36">
        <f t="shared" si="9"/>
        <v>32000</v>
      </c>
    </row>
    <row r="303" spans="1:13" ht="22.5" x14ac:dyDescent="0.25">
      <c r="A303" s="34">
        <v>323</v>
      </c>
      <c r="B303" s="34">
        <v>51131607</v>
      </c>
      <c r="C303" s="35" t="s">
        <v>405</v>
      </c>
      <c r="D303" s="34" t="s">
        <v>51</v>
      </c>
      <c r="E303" s="34" t="s">
        <v>52</v>
      </c>
      <c r="F303" s="32" t="s">
        <v>832</v>
      </c>
      <c r="G303" s="34">
        <v>28</v>
      </c>
      <c r="H303" s="36">
        <v>13901</v>
      </c>
      <c r="I303" s="36">
        <v>0</v>
      </c>
      <c r="J303" s="36">
        <f t="shared" si="8"/>
        <v>13901</v>
      </c>
      <c r="K303" s="39">
        <v>15022</v>
      </c>
      <c r="L303" s="36"/>
      <c r="M303" s="36">
        <f t="shared" si="9"/>
        <v>15022</v>
      </c>
    </row>
    <row r="304" spans="1:13" ht="22.5" x14ac:dyDescent="0.25">
      <c r="A304" s="34">
        <v>324</v>
      </c>
      <c r="B304" s="34">
        <v>51131607</v>
      </c>
      <c r="C304" s="35" t="s">
        <v>406</v>
      </c>
      <c r="D304" s="34" t="s">
        <v>51</v>
      </c>
      <c r="E304" s="34" t="s">
        <v>52</v>
      </c>
      <c r="F304" s="32" t="s">
        <v>832</v>
      </c>
      <c r="G304" s="34">
        <v>7</v>
      </c>
      <c r="H304" s="36">
        <v>41703</v>
      </c>
      <c r="I304" s="36">
        <v>0</v>
      </c>
      <c r="J304" s="36">
        <f t="shared" si="8"/>
        <v>41703</v>
      </c>
      <c r="K304" s="39">
        <v>45068</v>
      </c>
      <c r="L304" s="36"/>
      <c r="M304" s="36">
        <f t="shared" si="9"/>
        <v>45068</v>
      </c>
    </row>
    <row r="305" spans="1:13" ht="22.5" x14ac:dyDescent="0.25">
      <c r="A305" s="34">
        <v>325</v>
      </c>
      <c r="B305" s="34">
        <v>51191603</v>
      </c>
      <c r="C305" s="35" t="s">
        <v>407</v>
      </c>
      <c r="D305" s="34" t="s">
        <v>51</v>
      </c>
      <c r="E305" s="34"/>
      <c r="F305" s="34"/>
      <c r="G305" s="34">
        <v>28</v>
      </c>
      <c r="H305" s="36">
        <v>90882</v>
      </c>
      <c r="I305" s="36">
        <v>0</v>
      </c>
      <c r="J305" s="36">
        <f t="shared" si="8"/>
        <v>90882</v>
      </c>
      <c r="K305" s="36">
        <v>90882</v>
      </c>
      <c r="L305" s="36"/>
      <c r="M305" s="36">
        <f t="shared" si="9"/>
        <v>90882</v>
      </c>
    </row>
    <row r="306" spans="1:13" x14ac:dyDescent="0.25">
      <c r="A306" s="34">
        <v>326</v>
      </c>
      <c r="B306" s="34">
        <v>51191603</v>
      </c>
      <c r="C306" s="35" t="s">
        <v>408</v>
      </c>
      <c r="D306" s="34" t="s">
        <v>51</v>
      </c>
      <c r="E306" s="34"/>
      <c r="F306" s="34"/>
      <c r="G306" s="34">
        <v>21</v>
      </c>
      <c r="H306" s="36">
        <v>44477</v>
      </c>
      <c r="I306" s="36">
        <v>0</v>
      </c>
      <c r="J306" s="36">
        <f t="shared" si="8"/>
        <v>44477</v>
      </c>
      <c r="K306" s="36">
        <v>44477</v>
      </c>
      <c r="L306" s="36"/>
      <c r="M306" s="36">
        <f t="shared" si="9"/>
        <v>44477</v>
      </c>
    </row>
    <row r="307" spans="1:13" ht="22.5" x14ac:dyDescent="0.25">
      <c r="A307" s="34">
        <v>327</v>
      </c>
      <c r="B307" s="34">
        <v>51191603</v>
      </c>
      <c r="C307" s="35" t="s">
        <v>409</v>
      </c>
      <c r="D307" s="34" t="s">
        <v>51</v>
      </c>
      <c r="E307" s="34"/>
      <c r="F307" s="34"/>
      <c r="G307" s="34">
        <v>7</v>
      </c>
      <c r="H307" s="36">
        <v>87573</v>
      </c>
      <c r="I307" s="36">
        <v>0</v>
      </c>
      <c r="J307" s="36">
        <f t="shared" si="8"/>
        <v>87573</v>
      </c>
      <c r="K307" s="36">
        <v>87573</v>
      </c>
      <c r="L307" s="36"/>
      <c r="M307" s="36">
        <f t="shared" si="9"/>
        <v>87573</v>
      </c>
    </row>
    <row r="308" spans="1:13" ht="22.5" x14ac:dyDescent="0.25">
      <c r="A308" s="34">
        <v>328</v>
      </c>
      <c r="B308" s="34">
        <v>51191603</v>
      </c>
      <c r="C308" s="35" t="s">
        <v>410</v>
      </c>
      <c r="D308" s="34" t="s">
        <v>51</v>
      </c>
      <c r="E308" s="34"/>
      <c r="F308" s="34"/>
      <c r="G308" s="34">
        <v>21</v>
      </c>
      <c r="H308" s="36">
        <v>91952</v>
      </c>
      <c r="I308" s="36">
        <v>0</v>
      </c>
      <c r="J308" s="36">
        <f t="shared" si="8"/>
        <v>91952</v>
      </c>
      <c r="K308" s="36">
        <v>91952</v>
      </c>
      <c r="L308" s="36"/>
      <c r="M308" s="36">
        <f t="shared" si="9"/>
        <v>91952</v>
      </c>
    </row>
    <row r="309" spans="1:13" ht="22.5" x14ac:dyDescent="0.25">
      <c r="A309" s="34">
        <v>329</v>
      </c>
      <c r="B309" s="34">
        <v>51191603</v>
      </c>
      <c r="C309" s="35" t="s">
        <v>411</v>
      </c>
      <c r="D309" s="34" t="s">
        <v>51</v>
      </c>
      <c r="E309" s="34"/>
      <c r="F309" s="34"/>
      <c r="G309" s="34">
        <v>7</v>
      </c>
      <c r="H309" s="36">
        <v>72506</v>
      </c>
      <c r="I309" s="36">
        <v>0</v>
      </c>
      <c r="J309" s="36">
        <f t="shared" si="8"/>
        <v>72506</v>
      </c>
      <c r="K309" s="36">
        <v>72506</v>
      </c>
      <c r="L309" s="36"/>
      <c r="M309" s="36">
        <f t="shared" si="9"/>
        <v>72506</v>
      </c>
    </row>
    <row r="310" spans="1:13" ht="22.5" x14ac:dyDescent="0.25">
      <c r="A310" s="34">
        <v>330</v>
      </c>
      <c r="B310" s="34">
        <v>51191603</v>
      </c>
      <c r="C310" s="35" t="s">
        <v>412</v>
      </c>
      <c r="D310" s="34" t="s">
        <v>51</v>
      </c>
      <c r="E310" s="34"/>
      <c r="F310" s="34"/>
      <c r="G310" s="34">
        <v>1</v>
      </c>
      <c r="H310" s="36">
        <v>76300</v>
      </c>
      <c r="I310" s="36">
        <v>0</v>
      </c>
      <c r="J310" s="36">
        <f t="shared" si="8"/>
        <v>76300</v>
      </c>
      <c r="K310" s="36">
        <v>76300</v>
      </c>
      <c r="L310" s="36"/>
      <c r="M310" s="36">
        <f t="shared" si="9"/>
        <v>76300</v>
      </c>
    </row>
    <row r="311" spans="1:13" ht="22.5" x14ac:dyDescent="0.25">
      <c r="A311" s="34">
        <v>331</v>
      </c>
      <c r="B311" s="34">
        <v>51191603</v>
      </c>
      <c r="C311" s="35" t="s">
        <v>413</v>
      </c>
      <c r="D311" s="34" t="s">
        <v>51</v>
      </c>
      <c r="E311" s="34"/>
      <c r="F311" s="34"/>
      <c r="G311" s="34">
        <v>7</v>
      </c>
      <c r="H311" s="36">
        <v>1111</v>
      </c>
      <c r="I311" s="36">
        <v>0</v>
      </c>
      <c r="J311" s="36">
        <f t="shared" si="8"/>
        <v>1111</v>
      </c>
      <c r="K311" s="36">
        <v>1111</v>
      </c>
      <c r="L311" s="36"/>
      <c r="M311" s="36">
        <f t="shared" si="9"/>
        <v>1111</v>
      </c>
    </row>
    <row r="312" spans="1:13" ht="22.5" x14ac:dyDescent="0.25">
      <c r="A312" s="34">
        <v>332</v>
      </c>
      <c r="B312" s="34">
        <v>51191603</v>
      </c>
      <c r="C312" s="35" t="s">
        <v>414</v>
      </c>
      <c r="D312" s="34" t="s">
        <v>51</v>
      </c>
      <c r="E312" s="34"/>
      <c r="F312" s="34"/>
      <c r="G312" s="34">
        <v>7000</v>
      </c>
      <c r="H312" s="36">
        <v>44</v>
      </c>
      <c r="I312" s="36">
        <v>0</v>
      </c>
      <c r="J312" s="36">
        <f t="shared" si="8"/>
        <v>44</v>
      </c>
      <c r="K312" s="36">
        <v>44</v>
      </c>
      <c r="L312" s="36"/>
      <c r="M312" s="36">
        <f t="shared" si="9"/>
        <v>44</v>
      </c>
    </row>
    <row r="313" spans="1:13" ht="22.5" x14ac:dyDescent="0.25">
      <c r="A313" s="34">
        <v>333</v>
      </c>
      <c r="B313" s="34">
        <v>51191603</v>
      </c>
      <c r="C313" s="35" t="s">
        <v>415</v>
      </c>
      <c r="D313" s="34" t="s">
        <v>51</v>
      </c>
      <c r="E313" s="34"/>
      <c r="F313" s="34"/>
      <c r="G313" s="34">
        <v>7000</v>
      </c>
      <c r="H313" s="36">
        <v>2666</v>
      </c>
      <c r="I313" s="36">
        <v>0</v>
      </c>
      <c r="J313" s="36">
        <f t="shared" si="8"/>
        <v>2666</v>
      </c>
      <c r="K313" s="36">
        <v>2666</v>
      </c>
      <c r="L313" s="36"/>
      <c r="M313" s="36">
        <f t="shared" si="9"/>
        <v>2666</v>
      </c>
    </row>
    <row r="314" spans="1:13" ht="22.5" x14ac:dyDescent="0.25">
      <c r="A314" s="34">
        <v>334</v>
      </c>
      <c r="B314" s="34">
        <v>51191603</v>
      </c>
      <c r="C314" s="35" t="s">
        <v>416</v>
      </c>
      <c r="D314" s="34" t="s">
        <v>51</v>
      </c>
      <c r="E314" s="34"/>
      <c r="F314" s="34"/>
      <c r="G314" s="34">
        <v>140</v>
      </c>
      <c r="H314" s="36">
        <v>127522</v>
      </c>
      <c r="I314" s="36">
        <v>0</v>
      </c>
      <c r="J314" s="36">
        <f t="shared" si="8"/>
        <v>127522</v>
      </c>
      <c r="K314" s="36">
        <v>127522</v>
      </c>
      <c r="L314" s="36"/>
      <c r="M314" s="36">
        <f t="shared" si="9"/>
        <v>127522</v>
      </c>
    </row>
    <row r="315" spans="1:13" ht="22.5" x14ac:dyDescent="0.25">
      <c r="A315" s="34">
        <v>336</v>
      </c>
      <c r="B315" s="34" t="s">
        <v>417</v>
      </c>
      <c r="C315" s="35" t="s">
        <v>418</v>
      </c>
      <c r="D315" s="34" t="s">
        <v>51</v>
      </c>
      <c r="E315" s="34"/>
      <c r="F315" s="34"/>
      <c r="G315" s="34">
        <v>280</v>
      </c>
      <c r="H315" s="36">
        <v>315789</v>
      </c>
      <c r="I315" s="36">
        <v>0</v>
      </c>
      <c r="J315" s="36">
        <f t="shared" si="8"/>
        <v>315789</v>
      </c>
      <c r="K315" s="36">
        <v>315789</v>
      </c>
      <c r="L315" s="36"/>
      <c r="M315" s="36">
        <f t="shared" si="9"/>
        <v>315789</v>
      </c>
    </row>
    <row r="316" spans="1:13" ht="22.5" x14ac:dyDescent="0.25">
      <c r="A316" s="34">
        <v>337</v>
      </c>
      <c r="B316" s="34" t="s">
        <v>417</v>
      </c>
      <c r="C316" s="35" t="s">
        <v>419</v>
      </c>
      <c r="D316" s="34" t="s">
        <v>51</v>
      </c>
      <c r="E316" s="34" t="s">
        <v>52</v>
      </c>
      <c r="F316" s="32" t="s">
        <v>832</v>
      </c>
      <c r="G316" s="34">
        <v>21</v>
      </c>
      <c r="H316" s="36">
        <v>17342</v>
      </c>
      <c r="I316" s="36">
        <v>0</v>
      </c>
      <c r="J316" s="36">
        <f t="shared" si="8"/>
        <v>17342</v>
      </c>
      <c r="K316" s="39">
        <v>18740</v>
      </c>
      <c r="L316" s="36"/>
      <c r="M316" s="36">
        <f t="shared" si="9"/>
        <v>18740</v>
      </c>
    </row>
    <row r="317" spans="1:13" ht="22.5" x14ac:dyDescent="0.25">
      <c r="A317" s="34">
        <v>338</v>
      </c>
      <c r="B317" s="34">
        <v>512015</v>
      </c>
      <c r="C317" s="35" t="s">
        <v>420</v>
      </c>
      <c r="D317" s="34" t="s">
        <v>51</v>
      </c>
      <c r="E317" s="34" t="s">
        <v>52</v>
      </c>
      <c r="F317" s="34"/>
      <c r="G317" s="34">
        <v>7</v>
      </c>
      <c r="H317" s="36">
        <v>623188</v>
      </c>
      <c r="I317" s="36">
        <v>0</v>
      </c>
      <c r="J317" s="36">
        <f t="shared" si="8"/>
        <v>623188</v>
      </c>
      <c r="K317" s="36">
        <v>623188</v>
      </c>
      <c r="L317" s="36"/>
      <c r="M317" s="36">
        <f t="shared" si="9"/>
        <v>623188</v>
      </c>
    </row>
    <row r="318" spans="1:13" x14ac:dyDescent="0.25">
      <c r="A318" s="34">
        <v>339</v>
      </c>
      <c r="B318" s="34">
        <v>51191510</v>
      </c>
      <c r="C318" s="35" t="s">
        <v>421</v>
      </c>
      <c r="D318" s="34" t="s">
        <v>51</v>
      </c>
      <c r="E318" s="34"/>
      <c r="F318" s="34"/>
      <c r="G318" s="34">
        <v>8400</v>
      </c>
      <c r="H318" s="36">
        <v>432</v>
      </c>
      <c r="I318" s="36">
        <v>0</v>
      </c>
      <c r="J318" s="36">
        <f t="shared" si="8"/>
        <v>432</v>
      </c>
      <c r="K318" s="36">
        <v>432</v>
      </c>
      <c r="L318" s="36"/>
      <c r="M318" s="36">
        <f t="shared" si="9"/>
        <v>432</v>
      </c>
    </row>
    <row r="319" spans="1:13" x14ac:dyDescent="0.25">
      <c r="A319" s="34">
        <v>340</v>
      </c>
      <c r="B319" s="34">
        <v>51191510</v>
      </c>
      <c r="C319" s="35" t="s">
        <v>422</v>
      </c>
      <c r="D319" s="34" t="s">
        <v>51</v>
      </c>
      <c r="E319" s="34"/>
      <c r="F319" s="34"/>
      <c r="G319" s="34">
        <v>2100</v>
      </c>
      <c r="H319" s="36">
        <v>35</v>
      </c>
      <c r="I319" s="36">
        <v>0</v>
      </c>
      <c r="J319" s="36">
        <f t="shared" si="8"/>
        <v>35</v>
      </c>
      <c r="K319" s="36">
        <v>35</v>
      </c>
      <c r="L319" s="36"/>
      <c r="M319" s="36">
        <f t="shared" si="9"/>
        <v>35</v>
      </c>
    </row>
    <row r="320" spans="1:13" ht="22.5" x14ac:dyDescent="0.25">
      <c r="A320" s="34">
        <v>341</v>
      </c>
      <c r="B320" s="34">
        <v>51102307</v>
      </c>
      <c r="C320" s="35" t="s">
        <v>423</v>
      </c>
      <c r="D320" s="34" t="s">
        <v>51</v>
      </c>
      <c r="E320" s="34" t="s">
        <v>52</v>
      </c>
      <c r="F320" s="32" t="s">
        <v>832</v>
      </c>
      <c r="G320" s="34">
        <v>210</v>
      </c>
      <c r="H320" s="36">
        <v>440</v>
      </c>
      <c r="I320" s="36">
        <v>0</v>
      </c>
      <c r="J320" s="36">
        <f t="shared" si="8"/>
        <v>440</v>
      </c>
      <c r="K320" s="39">
        <v>477</v>
      </c>
      <c r="L320" s="36"/>
      <c r="M320" s="36">
        <f t="shared" si="9"/>
        <v>477</v>
      </c>
    </row>
    <row r="321" spans="1:13" ht="22.5" x14ac:dyDescent="0.25">
      <c r="A321" s="34">
        <v>342</v>
      </c>
      <c r="B321" s="34">
        <v>51102307</v>
      </c>
      <c r="C321" s="35" t="s">
        <v>424</v>
      </c>
      <c r="D321" s="34" t="s">
        <v>51</v>
      </c>
      <c r="E321" s="34" t="s">
        <v>52</v>
      </c>
      <c r="F321" s="34"/>
      <c r="G321" s="34">
        <v>70</v>
      </c>
      <c r="H321" s="36">
        <v>94056</v>
      </c>
      <c r="I321" s="36">
        <v>0</v>
      </c>
      <c r="J321" s="36">
        <f t="shared" si="8"/>
        <v>94056</v>
      </c>
      <c r="K321" s="36">
        <v>94056</v>
      </c>
      <c r="L321" s="36"/>
      <c r="M321" s="36">
        <f t="shared" si="9"/>
        <v>94056</v>
      </c>
    </row>
    <row r="322" spans="1:13" ht="22.5" x14ac:dyDescent="0.25">
      <c r="A322" s="34">
        <v>343</v>
      </c>
      <c r="B322" s="34">
        <v>51121805</v>
      </c>
      <c r="C322" s="35" t="s">
        <v>425</v>
      </c>
      <c r="D322" s="34" t="s">
        <v>51</v>
      </c>
      <c r="E322" s="34" t="s">
        <v>52</v>
      </c>
      <c r="F322" s="34"/>
      <c r="G322" s="34">
        <v>70</v>
      </c>
      <c r="H322" s="36">
        <v>75000</v>
      </c>
      <c r="I322" s="36">
        <v>0</v>
      </c>
      <c r="J322" s="36">
        <f t="shared" si="8"/>
        <v>75000</v>
      </c>
      <c r="K322" s="36">
        <v>75000</v>
      </c>
      <c r="L322" s="36"/>
      <c r="M322" s="36">
        <f t="shared" si="9"/>
        <v>75000</v>
      </c>
    </row>
    <row r="323" spans="1:13" x14ac:dyDescent="0.25">
      <c r="A323" s="34">
        <v>344</v>
      </c>
      <c r="B323" s="34">
        <v>51101584</v>
      </c>
      <c r="C323" s="35" t="s">
        <v>426</v>
      </c>
      <c r="D323" s="34" t="s">
        <v>51</v>
      </c>
      <c r="E323" s="34"/>
      <c r="F323" s="34"/>
      <c r="G323" s="34">
        <v>70</v>
      </c>
      <c r="H323" s="36">
        <v>256</v>
      </c>
      <c r="I323" s="36">
        <v>0</v>
      </c>
      <c r="J323" s="36">
        <f t="shared" ref="J323:J386" si="10">+H323+I323</f>
        <v>256</v>
      </c>
      <c r="K323" s="36">
        <v>256</v>
      </c>
      <c r="L323" s="36"/>
      <c r="M323" s="36">
        <f t="shared" ref="M323:M386" si="11">+K323+L323</f>
        <v>256</v>
      </c>
    </row>
    <row r="324" spans="1:13" ht="22.5" x14ac:dyDescent="0.25">
      <c r="A324" s="34">
        <v>345</v>
      </c>
      <c r="B324" s="34">
        <v>51101584</v>
      </c>
      <c r="C324" s="35" t="s">
        <v>427</v>
      </c>
      <c r="D324" s="34" t="s">
        <v>51</v>
      </c>
      <c r="E324" s="34"/>
      <c r="F324" s="34"/>
      <c r="G324" s="34">
        <v>140</v>
      </c>
      <c r="H324" s="36">
        <v>2625</v>
      </c>
      <c r="I324" s="36">
        <v>0</v>
      </c>
      <c r="J324" s="36">
        <f t="shared" si="10"/>
        <v>2625</v>
      </c>
      <c r="K324" s="36">
        <v>2625</v>
      </c>
      <c r="L324" s="36"/>
      <c r="M324" s="36">
        <f t="shared" si="11"/>
        <v>2625</v>
      </c>
    </row>
    <row r="325" spans="1:13" x14ac:dyDescent="0.25">
      <c r="A325" s="34">
        <v>347</v>
      </c>
      <c r="B325" s="34" t="s">
        <v>428</v>
      </c>
      <c r="C325" s="35" t="s">
        <v>429</v>
      </c>
      <c r="D325" s="34" t="s">
        <v>51</v>
      </c>
      <c r="E325" s="34"/>
      <c r="F325" s="34"/>
      <c r="G325" s="34">
        <v>1</v>
      </c>
      <c r="H325" s="36">
        <v>42</v>
      </c>
      <c r="I325" s="36">
        <v>0</v>
      </c>
      <c r="J325" s="36">
        <f t="shared" si="10"/>
        <v>42</v>
      </c>
      <c r="K325" s="36">
        <v>42</v>
      </c>
      <c r="L325" s="36"/>
      <c r="M325" s="36">
        <f t="shared" si="11"/>
        <v>42</v>
      </c>
    </row>
    <row r="326" spans="1:13" ht="22.5" x14ac:dyDescent="0.25">
      <c r="A326" s="34">
        <v>348</v>
      </c>
      <c r="B326" s="34">
        <v>51191803</v>
      </c>
      <c r="C326" s="35" t="s">
        <v>430</v>
      </c>
      <c r="D326" s="34" t="s">
        <v>51</v>
      </c>
      <c r="E326" s="34"/>
      <c r="F326" s="34"/>
      <c r="G326" s="34">
        <v>420</v>
      </c>
      <c r="H326" s="36">
        <v>11107</v>
      </c>
      <c r="I326" s="36">
        <v>0</v>
      </c>
      <c r="J326" s="36">
        <f t="shared" si="10"/>
        <v>11107</v>
      </c>
      <c r="K326" s="36">
        <v>11107</v>
      </c>
      <c r="L326" s="36"/>
      <c r="M326" s="36">
        <f t="shared" si="11"/>
        <v>11107</v>
      </c>
    </row>
    <row r="327" spans="1:13" ht="22.5" x14ac:dyDescent="0.25">
      <c r="A327" s="34">
        <v>349</v>
      </c>
      <c r="B327" s="34">
        <v>51111805</v>
      </c>
      <c r="C327" s="35" t="s">
        <v>431</v>
      </c>
      <c r="D327" s="34" t="s">
        <v>51</v>
      </c>
      <c r="E327" s="34" t="s">
        <v>52</v>
      </c>
      <c r="F327" s="32" t="s">
        <v>832</v>
      </c>
      <c r="G327" s="34">
        <v>14</v>
      </c>
      <c r="H327" s="36">
        <v>930203</v>
      </c>
      <c r="I327" s="36">
        <v>0</v>
      </c>
      <c r="J327" s="36">
        <f t="shared" si="10"/>
        <v>930203</v>
      </c>
      <c r="K327" s="39">
        <v>1005281</v>
      </c>
      <c r="L327" s="36"/>
      <c r="M327" s="36">
        <f t="shared" si="11"/>
        <v>1005281</v>
      </c>
    </row>
    <row r="328" spans="1:13" x14ac:dyDescent="0.25">
      <c r="A328" s="34">
        <v>350</v>
      </c>
      <c r="B328" s="34">
        <v>51141702</v>
      </c>
      <c r="C328" s="35" t="s">
        <v>872</v>
      </c>
      <c r="D328" s="34" t="s">
        <v>51</v>
      </c>
      <c r="E328" s="34"/>
      <c r="F328" s="34"/>
      <c r="G328" s="34">
        <v>105</v>
      </c>
      <c r="H328" s="36">
        <v>4375</v>
      </c>
      <c r="I328" s="36">
        <v>0</v>
      </c>
      <c r="J328" s="36">
        <f t="shared" si="10"/>
        <v>4375</v>
      </c>
      <c r="K328" s="36">
        <v>4375</v>
      </c>
      <c r="L328" s="36"/>
      <c r="M328" s="36">
        <f t="shared" si="11"/>
        <v>4375</v>
      </c>
    </row>
    <row r="329" spans="1:13" ht="22.5" x14ac:dyDescent="0.25">
      <c r="A329" s="34">
        <v>351</v>
      </c>
      <c r="B329" s="34">
        <v>51141702</v>
      </c>
      <c r="C329" s="35" t="s">
        <v>873</v>
      </c>
      <c r="D329" s="34" t="s">
        <v>51</v>
      </c>
      <c r="E329" s="34"/>
      <c r="F329" s="34"/>
      <c r="G329" s="34">
        <v>1400</v>
      </c>
      <c r="H329" s="36">
        <v>1969</v>
      </c>
      <c r="I329" s="36">
        <v>0</v>
      </c>
      <c r="J329" s="36">
        <f t="shared" si="10"/>
        <v>1969</v>
      </c>
      <c r="K329" s="36">
        <v>1969</v>
      </c>
      <c r="L329" s="36"/>
      <c r="M329" s="36">
        <f t="shared" si="11"/>
        <v>1969</v>
      </c>
    </row>
    <row r="330" spans="1:13" x14ac:dyDescent="0.25">
      <c r="A330" s="34">
        <v>352</v>
      </c>
      <c r="B330" s="34">
        <v>51141702</v>
      </c>
      <c r="C330" s="35" t="s">
        <v>874</v>
      </c>
      <c r="D330" s="34" t="s">
        <v>51</v>
      </c>
      <c r="E330" s="34"/>
      <c r="F330" s="34"/>
      <c r="G330" s="34">
        <v>70</v>
      </c>
      <c r="H330" s="36">
        <v>140</v>
      </c>
      <c r="I330" s="36">
        <v>0</v>
      </c>
      <c r="J330" s="36">
        <f t="shared" si="10"/>
        <v>140</v>
      </c>
      <c r="K330" s="36">
        <v>140</v>
      </c>
      <c r="L330" s="36"/>
      <c r="M330" s="36">
        <f t="shared" si="11"/>
        <v>140</v>
      </c>
    </row>
    <row r="331" spans="1:13" ht="22.5" x14ac:dyDescent="0.25">
      <c r="A331" s="34">
        <v>354</v>
      </c>
      <c r="B331" s="34">
        <v>51131603</v>
      </c>
      <c r="C331" s="35" t="s">
        <v>875</v>
      </c>
      <c r="D331" s="34" t="s">
        <v>51</v>
      </c>
      <c r="E331" s="34"/>
      <c r="F331" s="34"/>
      <c r="G331" s="34">
        <v>1540</v>
      </c>
      <c r="H331" s="36">
        <v>32600</v>
      </c>
      <c r="I331" s="36">
        <v>0</v>
      </c>
      <c r="J331" s="36">
        <f t="shared" si="10"/>
        <v>32600</v>
      </c>
      <c r="K331" s="36">
        <v>32600</v>
      </c>
      <c r="L331" s="36"/>
      <c r="M331" s="36">
        <f t="shared" si="11"/>
        <v>32600</v>
      </c>
    </row>
    <row r="332" spans="1:13" ht="22.5" x14ac:dyDescent="0.25">
      <c r="A332" s="34">
        <v>355</v>
      </c>
      <c r="B332" s="34">
        <v>51142148</v>
      </c>
      <c r="C332" s="35" t="s">
        <v>432</v>
      </c>
      <c r="D332" s="34" t="s">
        <v>51</v>
      </c>
      <c r="E332" s="34"/>
      <c r="F332" s="34"/>
      <c r="G332" s="34">
        <v>7</v>
      </c>
      <c r="H332" s="36">
        <v>58963</v>
      </c>
      <c r="I332" s="36">
        <v>0</v>
      </c>
      <c r="J332" s="36">
        <f t="shared" si="10"/>
        <v>58963</v>
      </c>
      <c r="K332" s="36">
        <v>58963</v>
      </c>
      <c r="L332" s="36"/>
      <c r="M332" s="36">
        <f t="shared" si="11"/>
        <v>58963</v>
      </c>
    </row>
    <row r="333" spans="1:13" x14ac:dyDescent="0.25">
      <c r="A333" s="34">
        <v>356</v>
      </c>
      <c r="B333" s="34">
        <v>51191515</v>
      </c>
      <c r="C333" s="35" t="s">
        <v>433</v>
      </c>
      <c r="D333" s="34" t="s">
        <v>51</v>
      </c>
      <c r="E333" s="34"/>
      <c r="F333" s="34"/>
      <c r="G333" s="34">
        <v>1400</v>
      </c>
      <c r="H333" s="36">
        <v>24</v>
      </c>
      <c r="I333" s="36">
        <v>0</v>
      </c>
      <c r="J333" s="36">
        <f t="shared" si="10"/>
        <v>24</v>
      </c>
      <c r="K333" s="36">
        <v>24</v>
      </c>
      <c r="L333" s="36"/>
      <c r="M333" s="36">
        <f t="shared" si="11"/>
        <v>24</v>
      </c>
    </row>
    <row r="334" spans="1:13" ht="22.5" x14ac:dyDescent="0.25">
      <c r="A334" s="34">
        <v>357</v>
      </c>
      <c r="B334" s="34">
        <v>51181706</v>
      </c>
      <c r="C334" s="35" t="s">
        <v>434</v>
      </c>
      <c r="D334" s="34" t="s">
        <v>51</v>
      </c>
      <c r="E334" s="34"/>
      <c r="F334" s="34"/>
      <c r="G334" s="34">
        <v>4200</v>
      </c>
      <c r="H334" s="36">
        <v>3929</v>
      </c>
      <c r="I334" s="36">
        <v>0</v>
      </c>
      <c r="J334" s="36">
        <f t="shared" si="10"/>
        <v>3929</v>
      </c>
      <c r="K334" s="36">
        <v>3929</v>
      </c>
      <c r="L334" s="36"/>
      <c r="M334" s="36">
        <f t="shared" si="11"/>
        <v>3929</v>
      </c>
    </row>
    <row r="335" spans="1:13" ht="22.5" x14ac:dyDescent="0.25">
      <c r="A335" s="34">
        <v>358</v>
      </c>
      <c r="B335" s="34">
        <v>51181706</v>
      </c>
      <c r="C335" s="35" t="s">
        <v>435</v>
      </c>
      <c r="D335" s="34" t="s">
        <v>51</v>
      </c>
      <c r="E335" s="34"/>
      <c r="F335" s="34"/>
      <c r="G335" s="34">
        <v>70</v>
      </c>
      <c r="H335" s="36">
        <v>2927</v>
      </c>
      <c r="I335" s="36">
        <v>0</v>
      </c>
      <c r="J335" s="36">
        <f t="shared" si="10"/>
        <v>2927</v>
      </c>
      <c r="K335" s="36">
        <v>2927</v>
      </c>
      <c r="L335" s="36"/>
      <c r="M335" s="36">
        <f t="shared" si="11"/>
        <v>2927</v>
      </c>
    </row>
    <row r="336" spans="1:13" x14ac:dyDescent="0.25">
      <c r="A336" s="34">
        <v>359</v>
      </c>
      <c r="B336" s="34">
        <v>51161637</v>
      </c>
      <c r="C336" s="35" t="s">
        <v>436</v>
      </c>
      <c r="D336" s="34" t="s">
        <v>51</v>
      </c>
      <c r="E336" s="34"/>
      <c r="F336" s="34"/>
      <c r="G336" s="34">
        <v>280</v>
      </c>
      <c r="H336" s="36">
        <v>10208</v>
      </c>
      <c r="I336" s="36">
        <v>0</v>
      </c>
      <c r="J336" s="36">
        <f t="shared" si="10"/>
        <v>10208</v>
      </c>
      <c r="K336" s="36">
        <v>10208</v>
      </c>
      <c r="L336" s="36"/>
      <c r="M336" s="36">
        <f t="shared" si="11"/>
        <v>10208</v>
      </c>
    </row>
    <row r="337" spans="1:13" x14ac:dyDescent="0.25">
      <c r="A337" s="34">
        <v>360</v>
      </c>
      <c r="B337" s="34">
        <v>51161637</v>
      </c>
      <c r="C337" s="35" t="s">
        <v>437</v>
      </c>
      <c r="D337" s="34" t="s">
        <v>51</v>
      </c>
      <c r="E337" s="34"/>
      <c r="F337" s="34"/>
      <c r="G337" s="34">
        <v>1050</v>
      </c>
      <c r="H337" s="36">
        <v>113</v>
      </c>
      <c r="I337" s="36">
        <v>0</v>
      </c>
      <c r="J337" s="36">
        <f t="shared" si="10"/>
        <v>113</v>
      </c>
      <c r="K337" s="36">
        <v>113</v>
      </c>
      <c r="L337" s="36"/>
      <c r="M337" s="36">
        <f t="shared" si="11"/>
        <v>113</v>
      </c>
    </row>
    <row r="338" spans="1:13" x14ac:dyDescent="0.25">
      <c r="A338" s="34">
        <v>361</v>
      </c>
      <c r="B338" s="34">
        <v>51101912</v>
      </c>
      <c r="C338" s="35" t="s">
        <v>438</v>
      </c>
      <c r="D338" s="34" t="s">
        <v>229</v>
      </c>
      <c r="E338" s="34"/>
      <c r="F338" s="34"/>
      <c r="G338" s="34">
        <v>210</v>
      </c>
      <c r="H338" s="36">
        <v>656</v>
      </c>
      <c r="I338" s="36">
        <v>0</v>
      </c>
      <c r="J338" s="36">
        <f t="shared" si="10"/>
        <v>656</v>
      </c>
      <c r="K338" s="36">
        <v>656</v>
      </c>
      <c r="L338" s="36"/>
      <c r="M338" s="36">
        <f t="shared" si="11"/>
        <v>656</v>
      </c>
    </row>
    <row r="339" spans="1:13" x14ac:dyDescent="0.25">
      <c r="A339" s="34">
        <v>362</v>
      </c>
      <c r="B339" s="34">
        <v>51111606</v>
      </c>
      <c r="C339" s="35" t="s">
        <v>439</v>
      </c>
      <c r="D339" s="34" t="s">
        <v>51</v>
      </c>
      <c r="E339" s="34"/>
      <c r="F339" s="34"/>
      <c r="G339" s="34">
        <v>280</v>
      </c>
      <c r="H339" s="36">
        <v>2151</v>
      </c>
      <c r="I339" s="36">
        <v>0</v>
      </c>
      <c r="J339" s="36">
        <f t="shared" si="10"/>
        <v>2151</v>
      </c>
      <c r="K339" s="36">
        <v>2151</v>
      </c>
      <c r="L339" s="36"/>
      <c r="M339" s="36">
        <f t="shared" si="11"/>
        <v>2151</v>
      </c>
    </row>
    <row r="340" spans="1:13" ht="22.5" x14ac:dyDescent="0.25">
      <c r="A340" s="34">
        <v>363</v>
      </c>
      <c r="B340" s="34">
        <v>511316</v>
      </c>
      <c r="C340" s="35" t="s">
        <v>440</v>
      </c>
      <c r="D340" s="34" t="s">
        <v>51</v>
      </c>
      <c r="E340" s="34"/>
      <c r="F340" s="32" t="s">
        <v>832</v>
      </c>
      <c r="G340" s="34">
        <v>210</v>
      </c>
      <c r="H340" s="36">
        <v>413760</v>
      </c>
      <c r="I340" s="36">
        <v>0</v>
      </c>
      <c r="J340" s="36">
        <f t="shared" si="10"/>
        <v>413760</v>
      </c>
      <c r="K340" s="39">
        <v>447154</v>
      </c>
      <c r="L340" s="36"/>
      <c r="M340" s="36">
        <f t="shared" si="11"/>
        <v>447154</v>
      </c>
    </row>
    <row r="341" spans="1:13" ht="22.5" x14ac:dyDescent="0.25">
      <c r="A341" s="34">
        <v>364</v>
      </c>
      <c r="B341" s="34">
        <v>51131611</v>
      </c>
      <c r="C341" s="35" t="s">
        <v>441</v>
      </c>
      <c r="D341" s="34" t="s">
        <v>51</v>
      </c>
      <c r="E341" s="34"/>
      <c r="F341" s="34"/>
      <c r="G341" s="34">
        <v>70</v>
      </c>
      <c r="H341" s="36">
        <v>7097</v>
      </c>
      <c r="I341" s="36">
        <v>0</v>
      </c>
      <c r="J341" s="36">
        <f t="shared" si="10"/>
        <v>7097</v>
      </c>
      <c r="K341" s="36">
        <v>7097</v>
      </c>
      <c r="L341" s="36"/>
      <c r="M341" s="36">
        <f t="shared" si="11"/>
        <v>7097</v>
      </c>
    </row>
    <row r="342" spans="1:13" x14ac:dyDescent="0.25">
      <c r="A342" s="34">
        <v>365</v>
      </c>
      <c r="B342" s="34">
        <v>51172107</v>
      </c>
      <c r="C342" s="35" t="s">
        <v>442</v>
      </c>
      <c r="D342" s="34" t="s">
        <v>51</v>
      </c>
      <c r="E342" s="34"/>
      <c r="F342" s="34"/>
      <c r="G342" s="34">
        <v>490</v>
      </c>
      <c r="H342" s="36">
        <v>189</v>
      </c>
      <c r="I342" s="36">
        <v>0</v>
      </c>
      <c r="J342" s="36">
        <f t="shared" si="10"/>
        <v>189</v>
      </c>
      <c r="K342" s="36">
        <v>189</v>
      </c>
      <c r="L342" s="36"/>
      <c r="M342" s="36">
        <f t="shared" si="11"/>
        <v>189</v>
      </c>
    </row>
    <row r="343" spans="1:13" ht="22.5" x14ac:dyDescent="0.25">
      <c r="A343" s="34">
        <v>366</v>
      </c>
      <c r="B343" s="34">
        <v>51172107</v>
      </c>
      <c r="C343" s="35" t="s">
        <v>443</v>
      </c>
      <c r="D343" s="34" t="s">
        <v>51</v>
      </c>
      <c r="E343" s="34"/>
      <c r="F343" s="34"/>
      <c r="G343" s="34">
        <v>21000</v>
      </c>
      <c r="H343" s="38">
        <v>1319</v>
      </c>
      <c r="I343" s="36">
        <v>0</v>
      </c>
      <c r="J343" s="36">
        <f t="shared" si="10"/>
        <v>1319</v>
      </c>
      <c r="K343" s="38">
        <v>1319</v>
      </c>
      <c r="L343" s="36"/>
      <c r="M343" s="36">
        <f t="shared" si="11"/>
        <v>1319</v>
      </c>
    </row>
    <row r="344" spans="1:13" ht="22.5" x14ac:dyDescent="0.25">
      <c r="A344" s="34">
        <v>367</v>
      </c>
      <c r="B344" s="34">
        <v>51172107</v>
      </c>
      <c r="C344" s="35" t="s">
        <v>444</v>
      </c>
      <c r="D344" s="34" t="s">
        <v>51</v>
      </c>
      <c r="E344" s="34"/>
      <c r="F344" s="34"/>
      <c r="G344" s="34">
        <v>7000</v>
      </c>
      <c r="H344" s="36">
        <v>2006</v>
      </c>
      <c r="I344" s="36">
        <v>0</v>
      </c>
      <c r="J344" s="36">
        <f t="shared" si="10"/>
        <v>2006</v>
      </c>
      <c r="K344" s="36">
        <v>2006</v>
      </c>
      <c r="L344" s="36"/>
      <c r="M344" s="36">
        <f t="shared" si="11"/>
        <v>2006</v>
      </c>
    </row>
    <row r="345" spans="1:13" ht="22.5" x14ac:dyDescent="0.25">
      <c r="A345" s="34">
        <v>368</v>
      </c>
      <c r="B345" s="34">
        <v>51182423</v>
      </c>
      <c r="C345" s="35" t="s">
        <v>445</v>
      </c>
      <c r="D345" s="34" t="s">
        <v>51</v>
      </c>
      <c r="E345" s="34" t="s">
        <v>52</v>
      </c>
      <c r="F345" s="34"/>
      <c r="G345" s="34">
        <v>7</v>
      </c>
      <c r="H345" s="36">
        <v>234167</v>
      </c>
      <c r="I345" s="36">
        <v>0</v>
      </c>
      <c r="J345" s="36">
        <f t="shared" si="10"/>
        <v>234167</v>
      </c>
      <c r="K345" s="36">
        <v>234167</v>
      </c>
      <c r="L345" s="36"/>
      <c r="M345" s="36">
        <f t="shared" si="11"/>
        <v>234167</v>
      </c>
    </row>
    <row r="346" spans="1:13" ht="22.5" x14ac:dyDescent="0.25">
      <c r="A346" s="34">
        <v>369</v>
      </c>
      <c r="B346" s="34">
        <v>51142106</v>
      </c>
      <c r="C346" s="35" t="s">
        <v>446</v>
      </c>
      <c r="D346" s="34" t="s">
        <v>51</v>
      </c>
      <c r="E346" s="34" t="s">
        <v>52</v>
      </c>
      <c r="F346" s="32" t="s">
        <v>832</v>
      </c>
      <c r="G346" s="34">
        <v>21</v>
      </c>
      <c r="H346" s="36">
        <v>486135</v>
      </c>
      <c r="I346" s="36">
        <v>0</v>
      </c>
      <c r="J346" s="36">
        <f t="shared" si="10"/>
        <v>486135</v>
      </c>
      <c r="K346" s="39">
        <v>525365</v>
      </c>
      <c r="L346" s="36"/>
      <c r="M346" s="36">
        <f t="shared" si="11"/>
        <v>525365</v>
      </c>
    </row>
    <row r="347" spans="1:13" x14ac:dyDescent="0.25">
      <c r="A347" s="34">
        <v>370</v>
      </c>
      <c r="B347" s="34">
        <v>51142106</v>
      </c>
      <c r="C347" s="35" t="s">
        <v>447</v>
      </c>
      <c r="D347" s="34" t="s">
        <v>51</v>
      </c>
      <c r="E347" s="34"/>
      <c r="F347" s="34"/>
      <c r="G347" s="34">
        <v>210</v>
      </c>
      <c r="H347" s="36">
        <v>109</v>
      </c>
      <c r="I347" s="36">
        <v>0</v>
      </c>
      <c r="J347" s="36">
        <f t="shared" si="10"/>
        <v>109</v>
      </c>
      <c r="K347" s="36">
        <v>109</v>
      </c>
      <c r="L347" s="36"/>
      <c r="M347" s="36">
        <f t="shared" si="11"/>
        <v>109</v>
      </c>
    </row>
    <row r="348" spans="1:13" ht="22.5" x14ac:dyDescent="0.25">
      <c r="A348" s="34">
        <v>371</v>
      </c>
      <c r="B348" s="34">
        <v>51111719</v>
      </c>
      <c r="C348" s="35" t="s">
        <v>448</v>
      </c>
      <c r="D348" s="34" t="s">
        <v>51</v>
      </c>
      <c r="E348" s="34" t="s">
        <v>52</v>
      </c>
      <c r="F348" s="32" t="s">
        <v>832</v>
      </c>
      <c r="G348" s="34">
        <v>7</v>
      </c>
      <c r="H348" s="36">
        <v>303369</v>
      </c>
      <c r="I348" s="36">
        <v>0</v>
      </c>
      <c r="J348" s="36">
        <f t="shared" si="10"/>
        <v>303369</v>
      </c>
      <c r="K348" s="39">
        <v>327850</v>
      </c>
      <c r="L348" s="36"/>
      <c r="M348" s="36">
        <f t="shared" si="11"/>
        <v>327850</v>
      </c>
    </row>
    <row r="349" spans="1:13" x14ac:dyDescent="0.25">
      <c r="A349" s="34">
        <v>372</v>
      </c>
      <c r="B349" s="34">
        <v>51111509</v>
      </c>
      <c r="C349" s="35" t="s">
        <v>449</v>
      </c>
      <c r="D349" s="34" t="s">
        <v>51</v>
      </c>
      <c r="E349" s="34"/>
      <c r="F349" s="34"/>
      <c r="G349" s="34">
        <v>14</v>
      </c>
      <c r="H349" s="36">
        <v>50021</v>
      </c>
      <c r="I349" s="36">
        <v>0</v>
      </c>
      <c r="J349" s="36">
        <f t="shared" si="10"/>
        <v>50021</v>
      </c>
      <c r="K349" s="36">
        <v>50021</v>
      </c>
      <c r="L349" s="36"/>
      <c r="M349" s="36">
        <f t="shared" si="11"/>
        <v>50021</v>
      </c>
    </row>
    <row r="350" spans="1:13" x14ac:dyDescent="0.25">
      <c r="A350" s="34">
        <v>373</v>
      </c>
      <c r="B350" s="34">
        <v>51111509</v>
      </c>
      <c r="C350" s="35" t="s">
        <v>450</v>
      </c>
      <c r="D350" s="34" t="s">
        <v>51</v>
      </c>
      <c r="E350" s="34"/>
      <c r="F350" s="34"/>
      <c r="G350" s="34">
        <v>49</v>
      </c>
      <c r="H350" s="36">
        <v>418796</v>
      </c>
      <c r="I350" s="36">
        <v>0</v>
      </c>
      <c r="J350" s="36">
        <f t="shared" si="10"/>
        <v>418796</v>
      </c>
      <c r="K350" s="36">
        <v>418796</v>
      </c>
      <c r="L350" s="36"/>
      <c r="M350" s="36">
        <f t="shared" si="11"/>
        <v>418796</v>
      </c>
    </row>
    <row r="351" spans="1:13" x14ac:dyDescent="0.25">
      <c r="A351" s="34">
        <v>374</v>
      </c>
      <c r="B351" s="34">
        <v>51111722</v>
      </c>
      <c r="C351" s="35" t="s">
        <v>451</v>
      </c>
      <c r="D351" s="34" t="s">
        <v>51</v>
      </c>
      <c r="E351" s="34" t="s">
        <v>452</v>
      </c>
      <c r="F351" s="34"/>
      <c r="G351" s="34">
        <v>70</v>
      </c>
      <c r="H351" s="36">
        <v>20642</v>
      </c>
      <c r="I351" s="36">
        <v>0</v>
      </c>
      <c r="J351" s="36">
        <f t="shared" si="10"/>
        <v>20642</v>
      </c>
      <c r="K351" s="36">
        <v>20642</v>
      </c>
      <c r="L351" s="36"/>
      <c r="M351" s="36">
        <f t="shared" si="11"/>
        <v>20642</v>
      </c>
    </row>
    <row r="352" spans="1:13" x14ac:dyDescent="0.25">
      <c r="A352" s="34">
        <v>375</v>
      </c>
      <c r="B352" s="34">
        <v>51111722</v>
      </c>
      <c r="C352" s="35" t="s">
        <v>453</v>
      </c>
      <c r="D352" s="34" t="s">
        <v>51</v>
      </c>
      <c r="E352" s="34" t="s">
        <v>452</v>
      </c>
      <c r="F352" s="34"/>
      <c r="G352" s="34">
        <v>70</v>
      </c>
      <c r="H352" s="36">
        <v>26667</v>
      </c>
      <c r="I352" s="36">
        <v>0</v>
      </c>
      <c r="J352" s="36">
        <f t="shared" si="10"/>
        <v>26667</v>
      </c>
      <c r="K352" s="36">
        <v>26667</v>
      </c>
      <c r="L352" s="36"/>
      <c r="M352" s="36">
        <f t="shared" si="11"/>
        <v>26667</v>
      </c>
    </row>
    <row r="353" spans="1:13" ht="22.5" x14ac:dyDescent="0.25">
      <c r="A353" s="34">
        <v>376</v>
      </c>
      <c r="B353" s="34">
        <v>511016</v>
      </c>
      <c r="C353" s="35" t="s">
        <v>454</v>
      </c>
      <c r="D353" s="34" t="s">
        <v>51</v>
      </c>
      <c r="E353" s="34" t="s">
        <v>52</v>
      </c>
      <c r="F353" s="32" t="s">
        <v>832</v>
      </c>
      <c r="G353" s="34">
        <v>210</v>
      </c>
      <c r="H353" s="36">
        <v>25128</v>
      </c>
      <c r="I353" s="36">
        <v>0</v>
      </c>
      <c r="J353" s="36">
        <f t="shared" si="10"/>
        <v>25128</v>
      </c>
      <c r="K353" s="39">
        <v>35704</v>
      </c>
      <c r="L353" s="36"/>
      <c r="M353" s="36">
        <f t="shared" si="11"/>
        <v>35704</v>
      </c>
    </row>
    <row r="354" spans="1:13" ht="22.5" x14ac:dyDescent="0.25">
      <c r="A354" s="34">
        <v>378</v>
      </c>
      <c r="B354" s="34">
        <v>51111720</v>
      </c>
      <c r="C354" s="35" t="s">
        <v>455</v>
      </c>
      <c r="D354" s="34" t="s">
        <v>51</v>
      </c>
      <c r="E354" s="34" t="s">
        <v>52</v>
      </c>
      <c r="F354" s="34"/>
      <c r="G354" s="34">
        <v>7</v>
      </c>
      <c r="H354" s="36">
        <v>1514014</v>
      </c>
      <c r="I354" s="36">
        <v>0</v>
      </c>
      <c r="J354" s="36">
        <f t="shared" si="10"/>
        <v>1514014</v>
      </c>
      <c r="K354" s="36">
        <v>1514014</v>
      </c>
      <c r="L354" s="36"/>
      <c r="M354" s="36">
        <f t="shared" si="11"/>
        <v>1514014</v>
      </c>
    </row>
    <row r="355" spans="1:13" ht="22.5" x14ac:dyDescent="0.25">
      <c r="A355" s="34">
        <v>379</v>
      </c>
      <c r="B355" s="34">
        <v>51201805</v>
      </c>
      <c r="C355" s="35" t="s">
        <v>456</v>
      </c>
      <c r="D355" s="34" t="s">
        <v>51</v>
      </c>
      <c r="E355" s="34" t="s">
        <v>52</v>
      </c>
      <c r="F355" s="32" t="s">
        <v>832</v>
      </c>
      <c r="G355" s="34">
        <v>70</v>
      </c>
      <c r="H355" s="36">
        <v>643510</v>
      </c>
      <c r="I355" s="36">
        <v>0</v>
      </c>
      <c r="J355" s="36">
        <f t="shared" si="10"/>
        <v>643510</v>
      </c>
      <c r="K355" s="39">
        <v>695440</v>
      </c>
      <c r="L355" s="36"/>
      <c r="M355" s="36">
        <f t="shared" si="11"/>
        <v>695440</v>
      </c>
    </row>
    <row r="356" spans="1:13" ht="22.5" x14ac:dyDescent="0.25">
      <c r="A356" s="34">
        <v>380</v>
      </c>
      <c r="B356" s="34">
        <v>51201806</v>
      </c>
      <c r="C356" s="35" t="s">
        <v>457</v>
      </c>
      <c r="D356" s="34" t="s">
        <v>51</v>
      </c>
      <c r="E356" s="34" t="s">
        <v>52</v>
      </c>
      <c r="F356" s="34"/>
      <c r="G356" s="34">
        <v>350</v>
      </c>
      <c r="H356" s="36">
        <v>834650</v>
      </c>
      <c r="I356" s="36">
        <v>0</v>
      </c>
      <c r="J356" s="36">
        <f t="shared" si="10"/>
        <v>834650</v>
      </c>
      <c r="K356" s="36">
        <v>834650</v>
      </c>
      <c r="L356" s="36"/>
      <c r="M356" s="36">
        <f t="shared" si="11"/>
        <v>834650</v>
      </c>
    </row>
    <row r="357" spans="1:13" ht="22.5" x14ac:dyDescent="0.25">
      <c r="A357" s="34">
        <v>381</v>
      </c>
      <c r="B357" s="34">
        <v>51201806</v>
      </c>
      <c r="C357" s="35" t="s">
        <v>458</v>
      </c>
      <c r="D357" s="34" t="s">
        <v>51</v>
      </c>
      <c r="E357" s="34" t="s">
        <v>52</v>
      </c>
      <c r="F357" s="34"/>
      <c r="G357" s="34">
        <v>70</v>
      </c>
      <c r="H357" s="36">
        <v>834650</v>
      </c>
      <c r="I357" s="36">
        <v>0</v>
      </c>
      <c r="J357" s="36">
        <f t="shared" si="10"/>
        <v>834650</v>
      </c>
      <c r="K357" s="36">
        <v>834650</v>
      </c>
      <c r="L357" s="36"/>
      <c r="M357" s="36">
        <f t="shared" si="11"/>
        <v>834650</v>
      </c>
    </row>
    <row r="358" spans="1:13" ht="22.5" x14ac:dyDescent="0.25">
      <c r="A358" s="34">
        <v>382</v>
      </c>
      <c r="B358" s="34">
        <v>51201805</v>
      </c>
      <c r="C358" s="35" t="s">
        <v>459</v>
      </c>
      <c r="D358" s="34" t="s">
        <v>51</v>
      </c>
      <c r="E358" s="34" t="s">
        <v>52</v>
      </c>
      <c r="F358" s="32" t="s">
        <v>832</v>
      </c>
      <c r="G358" s="34">
        <v>70</v>
      </c>
      <c r="H358" s="36">
        <v>185930</v>
      </c>
      <c r="I358" s="36">
        <v>0</v>
      </c>
      <c r="J358" s="36">
        <f t="shared" si="10"/>
        <v>185930</v>
      </c>
      <c r="K358" s="39">
        <v>200936</v>
      </c>
      <c r="L358" s="36"/>
      <c r="M358" s="36">
        <f t="shared" si="11"/>
        <v>200936</v>
      </c>
    </row>
    <row r="359" spans="1:13" ht="22.5" x14ac:dyDescent="0.25">
      <c r="A359" s="34">
        <v>383</v>
      </c>
      <c r="B359" s="34">
        <v>51201806</v>
      </c>
      <c r="C359" s="35" t="s">
        <v>460</v>
      </c>
      <c r="D359" s="34" t="s">
        <v>51</v>
      </c>
      <c r="E359" s="34"/>
      <c r="F359" s="34"/>
      <c r="G359" s="34">
        <v>7</v>
      </c>
      <c r="H359" s="36">
        <v>2362869</v>
      </c>
      <c r="I359" s="36">
        <v>0</v>
      </c>
      <c r="J359" s="36">
        <f t="shared" si="10"/>
        <v>2362869</v>
      </c>
      <c r="K359" s="36">
        <v>2362869</v>
      </c>
      <c r="L359" s="36"/>
      <c r="M359" s="36">
        <f t="shared" si="11"/>
        <v>2362869</v>
      </c>
    </row>
    <row r="360" spans="1:13" ht="33.75" x14ac:dyDescent="0.25">
      <c r="A360" s="34">
        <v>384</v>
      </c>
      <c r="B360" s="34">
        <v>51201806</v>
      </c>
      <c r="C360" s="35" t="s">
        <v>461</v>
      </c>
      <c r="D360" s="34" t="s">
        <v>51</v>
      </c>
      <c r="E360" s="34" t="s">
        <v>52</v>
      </c>
      <c r="F360" s="32" t="s">
        <v>832</v>
      </c>
      <c r="G360" s="34">
        <v>77</v>
      </c>
      <c r="H360" s="36">
        <v>4957959</v>
      </c>
      <c r="I360" s="36">
        <v>0</v>
      </c>
      <c r="J360" s="36">
        <f t="shared" si="10"/>
        <v>4957959</v>
      </c>
      <c r="K360" s="39">
        <v>5358075</v>
      </c>
      <c r="L360" s="36"/>
      <c r="M360" s="36">
        <f t="shared" si="11"/>
        <v>5358075</v>
      </c>
    </row>
    <row r="361" spans="1:13" ht="33.75" x14ac:dyDescent="0.25">
      <c r="A361" s="34">
        <v>385</v>
      </c>
      <c r="B361" s="34">
        <v>51201805</v>
      </c>
      <c r="C361" s="35" t="s">
        <v>462</v>
      </c>
      <c r="D361" s="34" t="s">
        <v>51</v>
      </c>
      <c r="E361" s="34" t="s">
        <v>52</v>
      </c>
      <c r="F361" s="32" t="s">
        <v>832</v>
      </c>
      <c r="G361" s="34">
        <v>49</v>
      </c>
      <c r="H361" s="36">
        <v>495786</v>
      </c>
      <c r="I361" s="36">
        <v>0</v>
      </c>
      <c r="J361" s="36">
        <f t="shared" si="10"/>
        <v>495786</v>
      </c>
      <c r="K361" s="39">
        <v>535806</v>
      </c>
      <c r="L361" s="36"/>
      <c r="M361" s="36">
        <f t="shared" si="11"/>
        <v>535806</v>
      </c>
    </row>
    <row r="362" spans="1:13" ht="33.75" x14ac:dyDescent="0.25">
      <c r="A362" s="34">
        <v>386</v>
      </c>
      <c r="B362" s="34">
        <v>51201805</v>
      </c>
      <c r="C362" s="35" t="s">
        <v>463</v>
      </c>
      <c r="D362" s="34" t="s">
        <v>51</v>
      </c>
      <c r="E362" s="34" t="s">
        <v>52</v>
      </c>
      <c r="F362" s="32" t="s">
        <v>832</v>
      </c>
      <c r="G362" s="34">
        <v>105</v>
      </c>
      <c r="H362" s="36">
        <v>2478974</v>
      </c>
      <c r="I362" s="36">
        <v>0</v>
      </c>
      <c r="J362" s="36">
        <f t="shared" si="10"/>
        <v>2478974</v>
      </c>
      <c r="K362" s="39">
        <v>2679037</v>
      </c>
      <c r="L362" s="36"/>
      <c r="M362" s="36">
        <f t="shared" si="11"/>
        <v>2679037</v>
      </c>
    </row>
    <row r="363" spans="1:13" ht="22.5" x14ac:dyDescent="0.25">
      <c r="A363" s="34">
        <v>387</v>
      </c>
      <c r="B363" s="34">
        <v>51201805</v>
      </c>
      <c r="C363" s="35" t="s">
        <v>464</v>
      </c>
      <c r="D363" s="34" t="s">
        <v>51</v>
      </c>
      <c r="E363" s="34" t="s">
        <v>52</v>
      </c>
      <c r="F363" s="32" t="s">
        <v>832</v>
      </c>
      <c r="G363" s="34">
        <v>7</v>
      </c>
      <c r="H363" s="36">
        <v>146263</v>
      </c>
      <c r="I363" s="36">
        <v>0</v>
      </c>
      <c r="J363" s="36">
        <f t="shared" si="10"/>
        <v>146263</v>
      </c>
      <c r="K363" s="39">
        <v>158067</v>
      </c>
      <c r="L363" s="36"/>
      <c r="M363" s="36">
        <f t="shared" si="11"/>
        <v>158067</v>
      </c>
    </row>
    <row r="364" spans="1:13" ht="22.5" x14ac:dyDescent="0.25">
      <c r="A364" s="34">
        <v>388</v>
      </c>
      <c r="B364" s="34">
        <v>51181506</v>
      </c>
      <c r="C364" s="35" t="s">
        <v>465</v>
      </c>
      <c r="D364" s="34" t="s">
        <v>51</v>
      </c>
      <c r="E364" s="34" t="s">
        <v>52</v>
      </c>
      <c r="F364" s="32" t="s">
        <v>832</v>
      </c>
      <c r="G364" s="34">
        <v>105</v>
      </c>
      <c r="H364" s="36">
        <v>22388</v>
      </c>
      <c r="I364" s="36">
        <v>0</v>
      </c>
      <c r="J364" s="36">
        <f t="shared" si="10"/>
        <v>22388</v>
      </c>
      <c r="K364" s="39">
        <v>24203</v>
      </c>
      <c r="L364" s="36"/>
      <c r="M364" s="36">
        <f t="shared" si="11"/>
        <v>24203</v>
      </c>
    </row>
    <row r="365" spans="1:13" ht="22.5" x14ac:dyDescent="0.25">
      <c r="A365" s="34">
        <v>390</v>
      </c>
      <c r="B365" s="34">
        <v>51181506</v>
      </c>
      <c r="C365" s="35" t="s">
        <v>466</v>
      </c>
      <c r="D365" s="34" t="s">
        <v>51</v>
      </c>
      <c r="E365" s="34" t="s">
        <v>52</v>
      </c>
      <c r="F365" s="34"/>
      <c r="G365" s="34">
        <v>210</v>
      </c>
      <c r="H365" s="36">
        <v>78261</v>
      </c>
      <c r="I365" s="36">
        <v>0</v>
      </c>
      <c r="J365" s="36">
        <f t="shared" si="10"/>
        <v>78261</v>
      </c>
      <c r="K365" s="36">
        <v>78261</v>
      </c>
      <c r="L365" s="36"/>
      <c r="M365" s="36">
        <f t="shared" si="11"/>
        <v>78261</v>
      </c>
    </row>
    <row r="366" spans="1:13" ht="22.5" x14ac:dyDescent="0.25">
      <c r="A366" s="34">
        <v>391</v>
      </c>
      <c r="B366" s="34">
        <v>51181506</v>
      </c>
      <c r="C366" s="35" t="s">
        <v>467</v>
      </c>
      <c r="D366" s="34" t="s">
        <v>51</v>
      </c>
      <c r="E366" s="34" t="s">
        <v>52</v>
      </c>
      <c r="F366" s="34"/>
      <c r="G366" s="34">
        <v>70</v>
      </c>
      <c r="H366" s="36">
        <v>23625</v>
      </c>
      <c r="I366" s="36">
        <v>0</v>
      </c>
      <c r="J366" s="36">
        <f t="shared" si="10"/>
        <v>23625</v>
      </c>
      <c r="K366" s="36">
        <v>23625</v>
      </c>
      <c r="L366" s="36"/>
      <c r="M366" s="36">
        <f t="shared" si="11"/>
        <v>23625</v>
      </c>
    </row>
    <row r="367" spans="1:13" ht="22.5" x14ac:dyDescent="0.25">
      <c r="A367" s="34">
        <v>392</v>
      </c>
      <c r="B367" s="34">
        <v>51181506</v>
      </c>
      <c r="C367" s="35" t="s">
        <v>468</v>
      </c>
      <c r="D367" s="34" t="s">
        <v>51</v>
      </c>
      <c r="E367" s="34"/>
      <c r="F367" s="34"/>
      <c r="G367" s="34">
        <v>245</v>
      </c>
      <c r="H367" s="36">
        <v>13760</v>
      </c>
      <c r="I367" s="36">
        <v>0</v>
      </c>
      <c r="J367" s="36">
        <f t="shared" si="10"/>
        <v>13760</v>
      </c>
      <c r="K367" s="36">
        <v>13760</v>
      </c>
      <c r="L367" s="36"/>
      <c r="M367" s="36">
        <f t="shared" si="11"/>
        <v>13760</v>
      </c>
    </row>
    <row r="368" spans="1:13" ht="22.5" x14ac:dyDescent="0.25">
      <c r="A368" s="34">
        <v>393</v>
      </c>
      <c r="B368" s="34">
        <v>51181506</v>
      </c>
      <c r="C368" s="35" t="s">
        <v>469</v>
      </c>
      <c r="D368" s="34" t="s">
        <v>51</v>
      </c>
      <c r="E368" s="34"/>
      <c r="F368" s="34"/>
      <c r="G368" s="34">
        <v>1</v>
      </c>
      <c r="H368" s="36">
        <v>12585</v>
      </c>
      <c r="I368" s="36">
        <v>0</v>
      </c>
      <c r="J368" s="36">
        <f t="shared" si="10"/>
        <v>12585</v>
      </c>
      <c r="K368" s="36">
        <v>12585</v>
      </c>
      <c r="L368" s="36"/>
      <c r="M368" s="36">
        <f t="shared" si="11"/>
        <v>12585</v>
      </c>
    </row>
    <row r="369" spans="1:13" x14ac:dyDescent="0.25">
      <c r="A369" s="34">
        <v>395</v>
      </c>
      <c r="B369" s="44"/>
      <c r="C369" s="48" t="s">
        <v>470</v>
      </c>
      <c r="D369" s="34" t="s">
        <v>51</v>
      </c>
      <c r="E369" s="44" t="s">
        <v>52</v>
      </c>
      <c r="F369" s="34"/>
      <c r="G369" s="34">
        <v>4</v>
      </c>
      <c r="H369" s="36">
        <v>14508642</v>
      </c>
      <c r="I369" s="36">
        <v>0</v>
      </c>
      <c r="J369" s="36">
        <f t="shared" si="10"/>
        <v>14508642</v>
      </c>
      <c r="K369" s="36">
        <v>14508642</v>
      </c>
      <c r="L369" s="36"/>
      <c r="M369" s="36">
        <f t="shared" si="11"/>
        <v>14508642</v>
      </c>
    </row>
    <row r="370" spans="1:13" ht="22.5" x14ac:dyDescent="0.25">
      <c r="A370" s="34">
        <v>396</v>
      </c>
      <c r="B370" s="34">
        <v>51161705</v>
      </c>
      <c r="C370" s="35" t="s">
        <v>471</v>
      </c>
      <c r="D370" s="34" t="s">
        <v>51</v>
      </c>
      <c r="E370" s="44"/>
      <c r="F370" s="32" t="s">
        <v>832</v>
      </c>
      <c r="G370" s="34">
        <v>210</v>
      </c>
      <c r="H370" s="36">
        <v>27672</v>
      </c>
      <c r="I370" s="36">
        <v>0</v>
      </c>
      <c r="J370" s="36">
        <f t="shared" si="10"/>
        <v>27672</v>
      </c>
      <c r="K370" s="39">
        <v>29999</v>
      </c>
      <c r="L370" s="36"/>
      <c r="M370" s="36">
        <f t="shared" si="11"/>
        <v>29999</v>
      </c>
    </row>
    <row r="371" spans="1:13" x14ac:dyDescent="0.25">
      <c r="A371" s="34">
        <v>397</v>
      </c>
      <c r="B371" s="34">
        <v>51101807</v>
      </c>
      <c r="C371" s="35" t="s">
        <v>472</v>
      </c>
      <c r="D371" s="34" t="s">
        <v>51</v>
      </c>
      <c r="E371" s="34" t="s">
        <v>52</v>
      </c>
      <c r="F371" s="34"/>
      <c r="G371" s="34">
        <v>35</v>
      </c>
      <c r="H371" s="36">
        <v>73944</v>
      </c>
      <c r="I371" s="36">
        <v>0</v>
      </c>
      <c r="J371" s="36">
        <f t="shared" si="10"/>
        <v>73944</v>
      </c>
      <c r="K371" s="36">
        <v>73944</v>
      </c>
      <c r="L371" s="36"/>
      <c r="M371" s="36">
        <f t="shared" si="11"/>
        <v>73944</v>
      </c>
    </row>
    <row r="372" spans="1:13" ht="22.5" x14ac:dyDescent="0.25">
      <c r="A372" s="34">
        <v>398</v>
      </c>
      <c r="B372" s="34">
        <v>51101807</v>
      </c>
      <c r="C372" s="35" t="s">
        <v>473</v>
      </c>
      <c r="D372" s="34" t="s">
        <v>51</v>
      </c>
      <c r="E372" s="34" t="s">
        <v>52</v>
      </c>
      <c r="F372" s="32" t="s">
        <v>832</v>
      </c>
      <c r="G372" s="34">
        <v>7</v>
      </c>
      <c r="H372" s="36">
        <v>773907</v>
      </c>
      <c r="I372" s="36">
        <v>0</v>
      </c>
      <c r="J372" s="36">
        <f t="shared" si="10"/>
        <v>773907</v>
      </c>
      <c r="K372" s="46">
        <v>855847</v>
      </c>
      <c r="L372" s="36"/>
      <c r="M372" s="36">
        <f t="shared" si="11"/>
        <v>855847</v>
      </c>
    </row>
    <row r="373" spans="1:13" ht="22.5" x14ac:dyDescent="0.25">
      <c r="A373" s="34">
        <v>399</v>
      </c>
      <c r="B373" s="34">
        <v>51111806</v>
      </c>
      <c r="C373" s="35" t="s">
        <v>474</v>
      </c>
      <c r="D373" s="34" t="s">
        <v>51</v>
      </c>
      <c r="E373" s="34" t="s">
        <v>52</v>
      </c>
      <c r="F373" s="32" t="s">
        <v>832</v>
      </c>
      <c r="G373" s="34">
        <v>7</v>
      </c>
      <c r="H373" s="36">
        <v>192875</v>
      </c>
      <c r="I373" s="36">
        <v>0</v>
      </c>
      <c r="J373" s="36">
        <f t="shared" si="10"/>
        <v>192875</v>
      </c>
      <c r="K373" s="46">
        <v>213304</v>
      </c>
      <c r="L373" s="36"/>
      <c r="M373" s="36">
        <f t="shared" si="11"/>
        <v>213304</v>
      </c>
    </row>
    <row r="374" spans="1:13" x14ac:dyDescent="0.25">
      <c r="A374" s="34">
        <v>400</v>
      </c>
      <c r="B374" s="34">
        <v>51191517</v>
      </c>
      <c r="C374" s="35" t="s">
        <v>475</v>
      </c>
      <c r="D374" s="34" t="s">
        <v>51</v>
      </c>
      <c r="E374" s="34"/>
      <c r="F374" s="34"/>
      <c r="G374" s="34">
        <v>7</v>
      </c>
      <c r="H374" s="36">
        <v>21292</v>
      </c>
      <c r="I374" s="36">
        <v>0</v>
      </c>
      <c r="J374" s="36">
        <f t="shared" si="10"/>
        <v>21292</v>
      </c>
      <c r="K374" s="36">
        <v>21292</v>
      </c>
      <c r="L374" s="36"/>
      <c r="M374" s="36">
        <f t="shared" si="11"/>
        <v>21292</v>
      </c>
    </row>
    <row r="375" spans="1:13" x14ac:dyDescent="0.25">
      <c r="A375" s="34">
        <v>401</v>
      </c>
      <c r="B375" s="34">
        <v>51191517</v>
      </c>
      <c r="C375" s="35" t="s">
        <v>876</v>
      </c>
      <c r="D375" s="34" t="s">
        <v>51</v>
      </c>
      <c r="E375" s="34"/>
      <c r="F375" s="34"/>
      <c r="G375" s="34">
        <v>210</v>
      </c>
      <c r="H375" s="36">
        <v>58</v>
      </c>
      <c r="I375" s="36">
        <v>0</v>
      </c>
      <c r="J375" s="36">
        <f t="shared" si="10"/>
        <v>58</v>
      </c>
      <c r="K375" s="36">
        <v>58</v>
      </c>
      <c r="L375" s="36"/>
      <c r="M375" s="36">
        <f t="shared" si="11"/>
        <v>58</v>
      </c>
    </row>
    <row r="376" spans="1:13" x14ac:dyDescent="0.25">
      <c r="A376" s="34">
        <v>402</v>
      </c>
      <c r="B376" s="34">
        <v>51101811</v>
      </c>
      <c r="C376" s="35" t="s">
        <v>877</v>
      </c>
      <c r="D376" s="34" t="s">
        <v>51</v>
      </c>
      <c r="E376" s="34"/>
      <c r="F376" s="34"/>
      <c r="G376" s="34">
        <v>14</v>
      </c>
      <c r="H376" s="36">
        <v>1385</v>
      </c>
      <c r="I376" s="36">
        <v>0</v>
      </c>
      <c r="J376" s="36">
        <f t="shared" si="10"/>
        <v>1385</v>
      </c>
      <c r="K376" s="36">
        <v>1385</v>
      </c>
      <c r="L376" s="36"/>
      <c r="M376" s="36">
        <f t="shared" si="11"/>
        <v>1385</v>
      </c>
    </row>
    <row r="377" spans="1:13" x14ac:dyDescent="0.25">
      <c r="A377" s="34">
        <v>403</v>
      </c>
      <c r="B377" s="34">
        <v>511217</v>
      </c>
      <c r="C377" s="35" t="s">
        <v>476</v>
      </c>
      <c r="D377" s="34" t="s">
        <v>51</v>
      </c>
      <c r="E377" s="34" t="s">
        <v>52</v>
      </c>
      <c r="F377" s="34"/>
      <c r="G377" s="34">
        <v>210</v>
      </c>
      <c r="H377" s="36">
        <v>980</v>
      </c>
      <c r="I377" s="36">
        <v>0</v>
      </c>
      <c r="J377" s="36">
        <f t="shared" si="10"/>
        <v>980</v>
      </c>
      <c r="K377" s="36">
        <v>980</v>
      </c>
      <c r="L377" s="36"/>
      <c r="M377" s="36">
        <f t="shared" si="11"/>
        <v>980</v>
      </c>
    </row>
    <row r="378" spans="1:13" ht="22.5" x14ac:dyDescent="0.25">
      <c r="A378" s="34">
        <v>404</v>
      </c>
      <c r="B378" s="34">
        <v>51101717</v>
      </c>
      <c r="C378" s="35" t="s">
        <v>477</v>
      </c>
      <c r="D378" s="34" t="s">
        <v>51</v>
      </c>
      <c r="E378" s="34" t="s">
        <v>52</v>
      </c>
      <c r="F378" s="32" t="s">
        <v>832</v>
      </c>
      <c r="G378" s="34">
        <v>7</v>
      </c>
      <c r="H378" s="36">
        <v>2507</v>
      </c>
      <c r="I378" s="36">
        <v>0</v>
      </c>
      <c r="J378" s="36">
        <f t="shared" si="10"/>
        <v>2507</v>
      </c>
      <c r="K378" s="39">
        <v>2708</v>
      </c>
      <c r="L378" s="36"/>
      <c r="M378" s="36">
        <f t="shared" si="11"/>
        <v>2708</v>
      </c>
    </row>
    <row r="379" spans="1:13" x14ac:dyDescent="0.25">
      <c r="A379" s="34">
        <v>405</v>
      </c>
      <c r="B379" s="34">
        <v>51111616</v>
      </c>
      <c r="C379" s="35" t="s">
        <v>478</v>
      </c>
      <c r="D379" s="34" t="s">
        <v>51</v>
      </c>
      <c r="E379" s="34"/>
      <c r="F379" s="34"/>
      <c r="G379" s="34">
        <v>49</v>
      </c>
      <c r="H379" s="36">
        <v>4823</v>
      </c>
      <c r="I379" s="36">
        <v>0</v>
      </c>
      <c r="J379" s="36">
        <f t="shared" si="10"/>
        <v>4823</v>
      </c>
      <c r="K379" s="36">
        <v>4823</v>
      </c>
      <c r="L379" s="36"/>
      <c r="M379" s="36">
        <f t="shared" si="11"/>
        <v>4823</v>
      </c>
    </row>
    <row r="380" spans="1:13" x14ac:dyDescent="0.25">
      <c r="A380" s="34">
        <v>406</v>
      </c>
      <c r="B380" s="34">
        <v>51142934</v>
      </c>
      <c r="C380" s="37" t="s">
        <v>479</v>
      </c>
      <c r="D380" s="34" t="s">
        <v>51</v>
      </c>
      <c r="E380" s="34" t="s">
        <v>52</v>
      </c>
      <c r="F380" s="34"/>
      <c r="G380" s="34">
        <v>7</v>
      </c>
      <c r="H380" s="36">
        <v>2758665</v>
      </c>
      <c r="I380" s="36">
        <v>0</v>
      </c>
      <c r="J380" s="36">
        <f t="shared" si="10"/>
        <v>2758665</v>
      </c>
      <c r="K380" s="36">
        <v>2758665</v>
      </c>
      <c r="L380" s="36"/>
      <c r="M380" s="36">
        <f t="shared" si="11"/>
        <v>2758665</v>
      </c>
    </row>
    <row r="381" spans="1:13" x14ac:dyDescent="0.25">
      <c r="A381" s="34">
        <v>407</v>
      </c>
      <c r="B381" s="34">
        <v>51101811</v>
      </c>
      <c r="C381" s="35" t="s">
        <v>878</v>
      </c>
      <c r="D381" s="34" t="s">
        <v>51</v>
      </c>
      <c r="E381" s="34"/>
      <c r="F381" s="34"/>
      <c r="G381" s="34">
        <v>700</v>
      </c>
      <c r="H381" s="36">
        <v>20000</v>
      </c>
      <c r="I381" s="36">
        <v>0</v>
      </c>
      <c r="J381" s="36">
        <f t="shared" si="10"/>
        <v>20000</v>
      </c>
      <c r="K381" s="36">
        <v>20000</v>
      </c>
      <c r="L381" s="36"/>
      <c r="M381" s="36">
        <f t="shared" si="11"/>
        <v>20000</v>
      </c>
    </row>
    <row r="382" spans="1:13" x14ac:dyDescent="0.25">
      <c r="A382" s="34">
        <v>408</v>
      </c>
      <c r="B382" s="34">
        <v>51101811</v>
      </c>
      <c r="C382" s="35" t="s">
        <v>480</v>
      </c>
      <c r="D382" s="34" t="s">
        <v>51</v>
      </c>
      <c r="E382" s="34"/>
      <c r="F382" s="34"/>
      <c r="G382" s="34">
        <v>35</v>
      </c>
      <c r="H382" s="36">
        <v>273</v>
      </c>
      <c r="I382" s="36">
        <v>0</v>
      </c>
      <c r="J382" s="36">
        <f t="shared" si="10"/>
        <v>273</v>
      </c>
      <c r="K382" s="36">
        <v>273</v>
      </c>
      <c r="L382" s="36"/>
      <c r="M382" s="36">
        <f t="shared" si="11"/>
        <v>273</v>
      </c>
    </row>
    <row r="383" spans="1:13" x14ac:dyDescent="0.25">
      <c r="A383" s="34">
        <v>409</v>
      </c>
      <c r="B383" s="34">
        <v>51142123</v>
      </c>
      <c r="C383" s="35" t="s">
        <v>481</v>
      </c>
      <c r="D383" s="34" t="s">
        <v>51</v>
      </c>
      <c r="E383" s="34"/>
      <c r="F383" s="34"/>
      <c r="G383" s="34">
        <v>7</v>
      </c>
      <c r="H383" s="36">
        <v>3593</v>
      </c>
      <c r="I383" s="36">
        <v>0</v>
      </c>
      <c r="J383" s="36">
        <f t="shared" si="10"/>
        <v>3593</v>
      </c>
      <c r="K383" s="36">
        <v>3593</v>
      </c>
      <c r="L383" s="36"/>
      <c r="M383" s="36">
        <f t="shared" si="11"/>
        <v>3593</v>
      </c>
    </row>
    <row r="384" spans="1:13" x14ac:dyDescent="0.25">
      <c r="A384" s="34">
        <v>410</v>
      </c>
      <c r="B384" s="34">
        <v>51151823</v>
      </c>
      <c r="C384" s="35" t="s">
        <v>482</v>
      </c>
      <c r="D384" s="34" t="s">
        <v>51</v>
      </c>
      <c r="E384" s="34"/>
      <c r="F384" s="34"/>
      <c r="G384" s="34">
        <v>630</v>
      </c>
      <c r="H384" s="36">
        <v>1092</v>
      </c>
      <c r="I384" s="36">
        <v>0</v>
      </c>
      <c r="J384" s="36">
        <f t="shared" si="10"/>
        <v>1092</v>
      </c>
      <c r="K384" s="36">
        <v>1092</v>
      </c>
      <c r="L384" s="36"/>
      <c r="M384" s="36">
        <f t="shared" si="11"/>
        <v>1092</v>
      </c>
    </row>
    <row r="385" spans="1:13" ht="22.5" x14ac:dyDescent="0.25">
      <c r="A385" s="34">
        <v>411</v>
      </c>
      <c r="B385" s="34">
        <v>511415</v>
      </c>
      <c r="C385" s="35" t="s">
        <v>879</v>
      </c>
      <c r="D385" s="34" t="s">
        <v>51</v>
      </c>
      <c r="E385" s="34" t="s">
        <v>52</v>
      </c>
      <c r="F385" s="34"/>
      <c r="G385" s="34">
        <v>1</v>
      </c>
      <c r="H385" s="36">
        <v>18378</v>
      </c>
      <c r="I385" s="36">
        <v>0</v>
      </c>
      <c r="J385" s="36">
        <f t="shared" si="10"/>
        <v>18378</v>
      </c>
      <c r="K385" s="36">
        <v>18378</v>
      </c>
      <c r="L385" s="36"/>
      <c r="M385" s="36">
        <f t="shared" si="11"/>
        <v>18378</v>
      </c>
    </row>
    <row r="386" spans="1:13" x14ac:dyDescent="0.25">
      <c r="A386" s="34">
        <v>412</v>
      </c>
      <c r="B386" s="34">
        <v>51191602</v>
      </c>
      <c r="C386" s="35" t="s">
        <v>483</v>
      </c>
      <c r="D386" s="34" t="s">
        <v>51</v>
      </c>
      <c r="E386" s="34" t="s">
        <v>52</v>
      </c>
      <c r="F386" s="34"/>
      <c r="G386" s="34">
        <v>420</v>
      </c>
      <c r="H386" s="36">
        <v>1264</v>
      </c>
      <c r="I386" s="36">
        <v>0</v>
      </c>
      <c r="J386" s="36">
        <f t="shared" si="10"/>
        <v>1264</v>
      </c>
      <c r="K386" s="36">
        <v>1264</v>
      </c>
      <c r="L386" s="36"/>
      <c r="M386" s="36">
        <f t="shared" si="11"/>
        <v>1264</v>
      </c>
    </row>
    <row r="387" spans="1:13" x14ac:dyDescent="0.25">
      <c r="A387" s="34">
        <v>413</v>
      </c>
      <c r="B387" s="34">
        <v>51191602</v>
      </c>
      <c r="C387" s="35" t="s">
        <v>484</v>
      </c>
      <c r="D387" s="34" t="s">
        <v>51</v>
      </c>
      <c r="E387" s="34"/>
      <c r="F387" s="34"/>
      <c r="G387" s="34">
        <v>420</v>
      </c>
      <c r="H387" s="38">
        <v>4983</v>
      </c>
      <c r="I387" s="36">
        <v>0</v>
      </c>
      <c r="J387" s="36">
        <f t="shared" ref="J387:J450" si="12">+H387+I387</f>
        <v>4983</v>
      </c>
      <c r="K387" s="38">
        <v>4983</v>
      </c>
      <c r="L387" s="36"/>
      <c r="M387" s="36">
        <f t="shared" ref="M387:M450" si="13">+K387+L387</f>
        <v>4983</v>
      </c>
    </row>
    <row r="388" spans="1:13" x14ac:dyDescent="0.25">
      <c r="A388" s="34">
        <v>414</v>
      </c>
      <c r="B388" s="34">
        <v>51171605</v>
      </c>
      <c r="C388" s="35" t="s">
        <v>485</v>
      </c>
      <c r="D388" s="34" t="s">
        <v>51</v>
      </c>
      <c r="E388" s="34"/>
      <c r="F388" s="34"/>
      <c r="G388" s="34">
        <v>98000</v>
      </c>
      <c r="H388" s="36">
        <v>2897</v>
      </c>
      <c r="I388" s="36">
        <v>0</v>
      </c>
      <c r="J388" s="36">
        <f t="shared" si="12"/>
        <v>2897</v>
      </c>
      <c r="K388" s="36">
        <v>2897</v>
      </c>
      <c r="L388" s="36"/>
      <c r="M388" s="36">
        <f t="shared" si="13"/>
        <v>2897</v>
      </c>
    </row>
    <row r="389" spans="1:13" x14ac:dyDescent="0.25">
      <c r="A389" s="34">
        <v>415</v>
      </c>
      <c r="B389" s="34">
        <v>51102310</v>
      </c>
      <c r="C389" s="35" t="s">
        <v>486</v>
      </c>
      <c r="D389" s="34" t="s">
        <v>51</v>
      </c>
      <c r="E389" s="34"/>
      <c r="F389" s="34"/>
      <c r="G389" s="34">
        <v>5600</v>
      </c>
      <c r="H389" s="36">
        <v>1643</v>
      </c>
      <c r="I389" s="36">
        <v>0</v>
      </c>
      <c r="J389" s="36">
        <f t="shared" si="12"/>
        <v>1643</v>
      </c>
      <c r="K389" s="36">
        <v>1643</v>
      </c>
      <c r="L389" s="36"/>
      <c r="M389" s="36">
        <f t="shared" si="13"/>
        <v>1643</v>
      </c>
    </row>
    <row r="390" spans="1:13" x14ac:dyDescent="0.25">
      <c r="A390" s="34">
        <v>416</v>
      </c>
      <c r="B390" s="34">
        <v>51102310</v>
      </c>
      <c r="C390" s="35" t="s">
        <v>487</v>
      </c>
      <c r="D390" s="34" t="s">
        <v>51</v>
      </c>
      <c r="E390" s="34"/>
      <c r="F390" s="34"/>
      <c r="G390" s="34">
        <v>7</v>
      </c>
      <c r="H390" s="36">
        <v>13854</v>
      </c>
      <c r="I390" s="36">
        <v>0</v>
      </c>
      <c r="J390" s="36">
        <f t="shared" si="12"/>
        <v>13854</v>
      </c>
      <c r="K390" s="36">
        <v>13854</v>
      </c>
      <c r="L390" s="36"/>
      <c r="M390" s="36">
        <f t="shared" si="13"/>
        <v>13854</v>
      </c>
    </row>
    <row r="391" spans="1:13" x14ac:dyDescent="0.25">
      <c r="A391" s="34">
        <v>417</v>
      </c>
      <c r="B391" s="34">
        <v>51102310</v>
      </c>
      <c r="C391" s="35" t="s">
        <v>488</v>
      </c>
      <c r="D391" s="34" t="s">
        <v>51</v>
      </c>
      <c r="E391" s="34"/>
      <c r="F391" s="34"/>
      <c r="G391" s="34">
        <v>1</v>
      </c>
      <c r="H391" s="36">
        <v>694</v>
      </c>
      <c r="I391" s="36">
        <v>0</v>
      </c>
      <c r="J391" s="36">
        <f t="shared" si="12"/>
        <v>694</v>
      </c>
      <c r="K391" s="36">
        <v>694</v>
      </c>
      <c r="L391" s="36"/>
      <c r="M391" s="36">
        <f t="shared" si="13"/>
        <v>694</v>
      </c>
    </row>
    <row r="392" spans="1:13" x14ac:dyDescent="0.25">
      <c r="A392" s="34">
        <v>418</v>
      </c>
      <c r="B392" s="34">
        <v>51141504</v>
      </c>
      <c r="C392" s="35" t="s">
        <v>489</v>
      </c>
      <c r="D392" s="34" t="s">
        <v>51</v>
      </c>
      <c r="E392" s="34"/>
      <c r="F392" s="34"/>
      <c r="G392" s="34">
        <v>420</v>
      </c>
      <c r="H392" s="36">
        <v>1190</v>
      </c>
      <c r="I392" s="36">
        <v>0</v>
      </c>
      <c r="J392" s="36">
        <f t="shared" si="12"/>
        <v>1190</v>
      </c>
      <c r="K392" s="36">
        <v>1190</v>
      </c>
      <c r="L392" s="36"/>
      <c r="M392" s="36">
        <f t="shared" si="13"/>
        <v>1190</v>
      </c>
    </row>
    <row r="393" spans="1:13" x14ac:dyDescent="0.25">
      <c r="A393" s="34">
        <v>419</v>
      </c>
      <c r="B393" s="34">
        <v>51111616</v>
      </c>
      <c r="C393" s="35" t="s">
        <v>490</v>
      </c>
      <c r="D393" s="34" t="s">
        <v>51</v>
      </c>
      <c r="E393" s="34" t="s">
        <v>52</v>
      </c>
      <c r="F393" s="34"/>
      <c r="G393" s="34">
        <v>280</v>
      </c>
      <c r="H393" s="36">
        <v>399</v>
      </c>
      <c r="I393" s="36">
        <v>0</v>
      </c>
      <c r="J393" s="36">
        <f t="shared" si="12"/>
        <v>399</v>
      </c>
      <c r="K393" s="36">
        <v>399</v>
      </c>
      <c r="L393" s="36"/>
      <c r="M393" s="36">
        <f t="shared" si="13"/>
        <v>399</v>
      </c>
    </row>
    <row r="394" spans="1:13" x14ac:dyDescent="0.25">
      <c r="A394" s="34">
        <v>423</v>
      </c>
      <c r="B394" s="34">
        <v>51111820</v>
      </c>
      <c r="C394" s="37" t="s">
        <v>491</v>
      </c>
      <c r="D394" s="34" t="s">
        <v>51</v>
      </c>
      <c r="E394" s="34" t="s">
        <v>52</v>
      </c>
      <c r="F394" s="34"/>
      <c r="G394" s="34">
        <v>210</v>
      </c>
      <c r="H394" s="36">
        <v>340538</v>
      </c>
      <c r="I394" s="36">
        <v>0</v>
      </c>
      <c r="J394" s="36">
        <f t="shared" si="12"/>
        <v>340538</v>
      </c>
      <c r="K394" s="36">
        <v>340538</v>
      </c>
      <c r="L394" s="36"/>
      <c r="M394" s="36">
        <f t="shared" si="13"/>
        <v>340538</v>
      </c>
    </row>
    <row r="395" spans="1:13" x14ac:dyDescent="0.25">
      <c r="A395" s="34">
        <v>424</v>
      </c>
      <c r="B395" s="34">
        <v>51111807</v>
      </c>
      <c r="C395" s="35" t="s">
        <v>492</v>
      </c>
      <c r="D395" s="34" t="s">
        <v>51</v>
      </c>
      <c r="E395" s="34" t="s">
        <v>52</v>
      </c>
      <c r="F395" s="34"/>
      <c r="G395" s="34">
        <v>42</v>
      </c>
      <c r="H395" s="36">
        <v>754</v>
      </c>
      <c r="I395" s="36">
        <v>0</v>
      </c>
      <c r="J395" s="36">
        <f t="shared" si="12"/>
        <v>754</v>
      </c>
      <c r="K395" s="36">
        <v>754</v>
      </c>
      <c r="L395" s="36"/>
      <c r="M395" s="36">
        <f t="shared" si="13"/>
        <v>754</v>
      </c>
    </row>
    <row r="396" spans="1:13" ht="22.5" x14ac:dyDescent="0.25">
      <c r="A396" s="34">
        <v>425</v>
      </c>
      <c r="B396" s="34">
        <v>51111807</v>
      </c>
      <c r="C396" s="35" t="s">
        <v>493</v>
      </c>
      <c r="D396" s="34" t="s">
        <v>51</v>
      </c>
      <c r="E396" s="34" t="s">
        <v>52</v>
      </c>
      <c r="F396" s="32" t="s">
        <v>832</v>
      </c>
      <c r="G396" s="34">
        <v>7</v>
      </c>
      <c r="H396" s="36">
        <v>1063174</v>
      </c>
      <c r="I396" s="36">
        <v>0</v>
      </c>
      <c r="J396" s="36">
        <f t="shared" si="12"/>
        <v>1063174</v>
      </c>
      <c r="K396" s="39">
        <v>1148971</v>
      </c>
      <c r="L396" s="36"/>
      <c r="M396" s="36">
        <f t="shared" si="13"/>
        <v>1148971</v>
      </c>
    </row>
    <row r="397" spans="1:13" ht="22.5" x14ac:dyDescent="0.25">
      <c r="A397" s="34">
        <v>426</v>
      </c>
      <c r="B397" s="34">
        <v>51111807</v>
      </c>
      <c r="C397" s="35" t="s">
        <v>494</v>
      </c>
      <c r="D397" s="34" t="s">
        <v>51</v>
      </c>
      <c r="E397" s="34" t="s">
        <v>52</v>
      </c>
      <c r="F397" s="34"/>
      <c r="G397" s="34">
        <v>7</v>
      </c>
      <c r="H397" s="36">
        <v>145833</v>
      </c>
      <c r="I397" s="36">
        <v>0</v>
      </c>
      <c r="J397" s="36">
        <f t="shared" si="12"/>
        <v>145833</v>
      </c>
      <c r="K397" s="36">
        <v>145833</v>
      </c>
      <c r="L397" s="36"/>
      <c r="M397" s="36">
        <f t="shared" si="13"/>
        <v>145833</v>
      </c>
    </row>
    <row r="398" spans="1:13" ht="22.5" x14ac:dyDescent="0.25">
      <c r="A398" s="34">
        <v>427</v>
      </c>
      <c r="B398" s="34">
        <v>51141518</v>
      </c>
      <c r="C398" s="35" t="s">
        <v>495</v>
      </c>
      <c r="D398" s="34" t="s">
        <v>51</v>
      </c>
      <c r="E398" s="34" t="s">
        <v>52</v>
      </c>
      <c r="F398" s="32" t="s">
        <v>832</v>
      </c>
      <c r="G398" s="34">
        <v>7</v>
      </c>
      <c r="H398" s="36">
        <v>2126348</v>
      </c>
      <c r="I398" s="36">
        <v>0</v>
      </c>
      <c r="J398" s="36">
        <f t="shared" si="12"/>
        <v>2126348</v>
      </c>
      <c r="K398" s="39">
        <v>2297944</v>
      </c>
      <c r="L398" s="36"/>
      <c r="M398" s="36">
        <f t="shared" si="13"/>
        <v>2297944</v>
      </c>
    </row>
    <row r="399" spans="1:13" ht="22.5" x14ac:dyDescent="0.25">
      <c r="A399" s="34">
        <v>428</v>
      </c>
      <c r="B399" s="34">
        <v>51141518</v>
      </c>
      <c r="C399" s="35" t="s">
        <v>880</v>
      </c>
      <c r="D399" s="34" t="s">
        <v>51</v>
      </c>
      <c r="E399" s="34" t="s">
        <v>52</v>
      </c>
      <c r="F399" s="32" t="s">
        <v>832</v>
      </c>
      <c r="G399" s="34">
        <v>35</v>
      </c>
      <c r="H399" s="36">
        <v>105219</v>
      </c>
      <c r="I399" s="36">
        <v>0</v>
      </c>
      <c r="J399" s="36">
        <f t="shared" si="12"/>
        <v>105219</v>
      </c>
      <c r="K399" s="39">
        <v>113999</v>
      </c>
      <c r="L399" s="36"/>
      <c r="M399" s="36">
        <f t="shared" si="13"/>
        <v>113999</v>
      </c>
    </row>
    <row r="400" spans="1:13" x14ac:dyDescent="0.25">
      <c r="A400" s="34">
        <v>429</v>
      </c>
      <c r="B400" s="34">
        <v>51141518</v>
      </c>
      <c r="C400" s="35" t="s">
        <v>881</v>
      </c>
      <c r="D400" s="34" t="s">
        <v>51</v>
      </c>
      <c r="E400" s="34" t="s">
        <v>52</v>
      </c>
      <c r="F400" s="34"/>
      <c r="G400" s="34">
        <v>5600</v>
      </c>
      <c r="H400" s="36">
        <v>592</v>
      </c>
      <c r="I400" s="36">
        <v>0</v>
      </c>
      <c r="J400" s="36">
        <f t="shared" si="12"/>
        <v>592</v>
      </c>
      <c r="K400" s="36">
        <v>592</v>
      </c>
      <c r="L400" s="36"/>
      <c r="M400" s="36">
        <f t="shared" si="13"/>
        <v>592</v>
      </c>
    </row>
    <row r="401" spans="1:13" ht="22.5" x14ac:dyDescent="0.25">
      <c r="A401" s="34">
        <v>430</v>
      </c>
      <c r="B401" s="34">
        <v>51142905</v>
      </c>
      <c r="C401" s="35" t="s">
        <v>882</v>
      </c>
      <c r="D401" s="34" t="s">
        <v>51</v>
      </c>
      <c r="E401" s="34" t="s">
        <v>52</v>
      </c>
      <c r="F401" s="32" t="s">
        <v>832</v>
      </c>
      <c r="G401" s="34">
        <v>3150</v>
      </c>
      <c r="H401" s="36">
        <v>32541</v>
      </c>
      <c r="I401" s="36">
        <v>0</v>
      </c>
      <c r="J401" s="36">
        <f t="shared" si="12"/>
        <v>32541</v>
      </c>
      <c r="K401" s="39">
        <v>35834</v>
      </c>
      <c r="L401" s="36"/>
      <c r="M401" s="36">
        <f t="shared" si="13"/>
        <v>35834</v>
      </c>
    </row>
    <row r="402" spans="1:13" ht="22.5" x14ac:dyDescent="0.25">
      <c r="A402" s="34">
        <v>431</v>
      </c>
      <c r="B402" s="34">
        <v>51142905</v>
      </c>
      <c r="C402" s="35" t="s">
        <v>883</v>
      </c>
      <c r="D402" s="34" t="s">
        <v>51</v>
      </c>
      <c r="E402" s="34"/>
      <c r="F402" s="34"/>
      <c r="G402" s="34">
        <v>140</v>
      </c>
      <c r="H402" s="36">
        <v>22465</v>
      </c>
      <c r="I402" s="36">
        <v>0</v>
      </c>
      <c r="J402" s="36">
        <f t="shared" si="12"/>
        <v>22465</v>
      </c>
      <c r="K402" s="36">
        <v>22465</v>
      </c>
      <c r="L402" s="36"/>
      <c r="M402" s="36">
        <f t="shared" si="13"/>
        <v>22465</v>
      </c>
    </row>
    <row r="403" spans="1:13" ht="22.5" x14ac:dyDescent="0.25">
      <c r="A403" s="34">
        <v>432</v>
      </c>
      <c r="B403" s="34">
        <v>51101538</v>
      </c>
      <c r="C403" s="35" t="s">
        <v>884</v>
      </c>
      <c r="D403" s="34" t="s">
        <v>51</v>
      </c>
      <c r="E403" s="34"/>
      <c r="F403" s="34"/>
      <c r="G403" s="34">
        <v>315</v>
      </c>
      <c r="H403" s="36">
        <v>11549</v>
      </c>
      <c r="I403" s="36">
        <v>0</v>
      </c>
      <c r="J403" s="36">
        <f t="shared" si="12"/>
        <v>11549</v>
      </c>
      <c r="K403" s="36">
        <v>11549</v>
      </c>
      <c r="L403" s="36"/>
      <c r="M403" s="36">
        <f t="shared" si="13"/>
        <v>11549</v>
      </c>
    </row>
    <row r="404" spans="1:13" x14ac:dyDescent="0.25">
      <c r="A404" s="34">
        <v>433</v>
      </c>
      <c r="B404" s="34">
        <v>51101538</v>
      </c>
      <c r="C404" s="35" t="s">
        <v>496</v>
      </c>
      <c r="D404" s="34" t="s">
        <v>51</v>
      </c>
      <c r="E404" s="34"/>
      <c r="F404" s="34"/>
      <c r="G404" s="34">
        <v>1</v>
      </c>
      <c r="H404" s="36">
        <v>20916</v>
      </c>
      <c r="I404" s="36">
        <v>0</v>
      </c>
      <c r="J404" s="36">
        <f t="shared" si="12"/>
        <v>20916</v>
      </c>
      <c r="K404" s="36">
        <v>20916</v>
      </c>
      <c r="L404" s="36"/>
      <c r="M404" s="36">
        <f t="shared" si="13"/>
        <v>20916</v>
      </c>
    </row>
    <row r="405" spans="1:13" x14ac:dyDescent="0.25">
      <c r="A405" s="34">
        <v>434</v>
      </c>
      <c r="B405" s="34">
        <v>51101538</v>
      </c>
      <c r="C405" s="35" t="s">
        <v>497</v>
      </c>
      <c r="D405" s="34" t="s">
        <v>51</v>
      </c>
      <c r="E405" s="34"/>
      <c r="F405" s="34"/>
      <c r="G405" s="34">
        <v>1</v>
      </c>
      <c r="H405" s="36">
        <v>839</v>
      </c>
      <c r="I405" s="36">
        <v>0</v>
      </c>
      <c r="J405" s="36">
        <f t="shared" si="12"/>
        <v>839</v>
      </c>
      <c r="K405" s="36">
        <v>839</v>
      </c>
      <c r="L405" s="36"/>
      <c r="M405" s="36">
        <f t="shared" si="13"/>
        <v>839</v>
      </c>
    </row>
    <row r="406" spans="1:13" x14ac:dyDescent="0.25">
      <c r="A406" s="34">
        <v>435</v>
      </c>
      <c r="B406" s="34">
        <v>51141711</v>
      </c>
      <c r="C406" s="35" t="s">
        <v>498</v>
      </c>
      <c r="D406" s="34" t="s">
        <v>51</v>
      </c>
      <c r="E406" s="34"/>
      <c r="F406" s="34"/>
      <c r="G406" s="34">
        <v>70</v>
      </c>
      <c r="H406" s="36">
        <v>986</v>
      </c>
      <c r="I406" s="36">
        <v>0</v>
      </c>
      <c r="J406" s="36">
        <f t="shared" si="12"/>
        <v>986</v>
      </c>
      <c r="K406" s="36">
        <v>986</v>
      </c>
      <c r="L406" s="36"/>
      <c r="M406" s="36">
        <f t="shared" si="13"/>
        <v>986</v>
      </c>
    </row>
    <row r="407" spans="1:13" x14ac:dyDescent="0.25">
      <c r="A407" s="34">
        <v>436</v>
      </c>
      <c r="B407" s="34">
        <v>51141711</v>
      </c>
      <c r="C407" s="35" t="s">
        <v>499</v>
      </c>
      <c r="D407" s="34" t="s">
        <v>51</v>
      </c>
      <c r="E407" s="34"/>
      <c r="F407" s="34"/>
      <c r="G407" s="34">
        <v>1400</v>
      </c>
      <c r="H407" s="36">
        <v>554</v>
      </c>
      <c r="I407" s="36">
        <v>0</v>
      </c>
      <c r="J407" s="36">
        <f t="shared" si="12"/>
        <v>554</v>
      </c>
      <c r="K407" s="36">
        <v>554</v>
      </c>
      <c r="L407" s="36"/>
      <c r="M407" s="36">
        <f t="shared" si="13"/>
        <v>554</v>
      </c>
    </row>
    <row r="408" spans="1:13" x14ac:dyDescent="0.25">
      <c r="A408" s="34">
        <v>437</v>
      </c>
      <c r="B408" s="34">
        <v>51141711</v>
      </c>
      <c r="C408" s="35" t="s">
        <v>500</v>
      </c>
      <c r="D408" s="34" t="s">
        <v>51</v>
      </c>
      <c r="E408" s="34"/>
      <c r="F408" s="34"/>
      <c r="G408" s="34">
        <v>2590</v>
      </c>
      <c r="H408" s="36">
        <v>232</v>
      </c>
      <c r="I408" s="36">
        <v>0</v>
      </c>
      <c r="J408" s="36">
        <f t="shared" si="12"/>
        <v>232</v>
      </c>
      <c r="K408" s="36">
        <v>232</v>
      </c>
      <c r="L408" s="36"/>
      <c r="M408" s="36">
        <f t="shared" si="13"/>
        <v>232</v>
      </c>
    </row>
    <row r="409" spans="1:13" ht="22.5" x14ac:dyDescent="0.25">
      <c r="A409" s="34">
        <v>438</v>
      </c>
      <c r="B409" s="34">
        <v>51181805</v>
      </c>
      <c r="C409" s="35" t="s">
        <v>501</v>
      </c>
      <c r="D409" s="34" t="s">
        <v>51</v>
      </c>
      <c r="E409" s="34"/>
      <c r="F409" s="34"/>
      <c r="G409" s="34">
        <v>1050</v>
      </c>
      <c r="H409" s="36">
        <v>10000</v>
      </c>
      <c r="I409" s="36">
        <v>0</v>
      </c>
      <c r="J409" s="36">
        <f t="shared" si="12"/>
        <v>10000</v>
      </c>
      <c r="K409" s="36">
        <v>10000</v>
      </c>
      <c r="L409" s="36"/>
      <c r="M409" s="36">
        <f t="shared" si="13"/>
        <v>10000</v>
      </c>
    </row>
    <row r="410" spans="1:13" x14ac:dyDescent="0.25">
      <c r="A410" s="34">
        <v>439</v>
      </c>
      <c r="B410" s="34">
        <v>51181805</v>
      </c>
      <c r="C410" s="35" t="s">
        <v>502</v>
      </c>
      <c r="D410" s="34" t="s">
        <v>51</v>
      </c>
      <c r="E410" s="34" t="s">
        <v>52</v>
      </c>
      <c r="F410" s="34"/>
      <c r="G410" s="34">
        <v>14</v>
      </c>
      <c r="H410" s="36">
        <v>448</v>
      </c>
      <c r="I410" s="36">
        <v>0</v>
      </c>
      <c r="J410" s="36">
        <f t="shared" si="12"/>
        <v>448</v>
      </c>
      <c r="K410" s="36">
        <v>448</v>
      </c>
      <c r="L410" s="36"/>
      <c r="M410" s="36">
        <f t="shared" si="13"/>
        <v>448</v>
      </c>
    </row>
    <row r="411" spans="1:13" ht="22.5" x14ac:dyDescent="0.25">
      <c r="A411" s="34">
        <v>440</v>
      </c>
      <c r="B411" s="34">
        <v>51181805</v>
      </c>
      <c r="C411" s="35" t="s">
        <v>503</v>
      </c>
      <c r="D411" s="34" t="s">
        <v>51</v>
      </c>
      <c r="E411" s="34" t="s">
        <v>52</v>
      </c>
      <c r="F411" s="34"/>
      <c r="G411" s="34">
        <v>28</v>
      </c>
      <c r="H411" s="36">
        <v>3714</v>
      </c>
      <c r="I411" s="36">
        <v>0</v>
      </c>
      <c r="J411" s="36">
        <f t="shared" si="12"/>
        <v>3714</v>
      </c>
      <c r="K411" s="36">
        <v>3714</v>
      </c>
      <c r="L411" s="36"/>
      <c r="M411" s="36">
        <f t="shared" si="13"/>
        <v>3714</v>
      </c>
    </row>
    <row r="412" spans="1:13" x14ac:dyDescent="0.25">
      <c r="A412" s="34">
        <v>441</v>
      </c>
      <c r="B412" s="34">
        <v>51181805</v>
      </c>
      <c r="C412" s="35" t="s">
        <v>504</v>
      </c>
      <c r="D412" s="34" t="s">
        <v>51</v>
      </c>
      <c r="E412" s="34" t="s">
        <v>52</v>
      </c>
      <c r="F412" s="34"/>
      <c r="G412" s="34">
        <v>14</v>
      </c>
      <c r="H412" s="36">
        <v>16114</v>
      </c>
      <c r="I412" s="36">
        <v>0</v>
      </c>
      <c r="J412" s="36">
        <f t="shared" si="12"/>
        <v>16114</v>
      </c>
      <c r="K412" s="36">
        <v>16114</v>
      </c>
      <c r="L412" s="36"/>
      <c r="M412" s="36">
        <f t="shared" si="13"/>
        <v>16114</v>
      </c>
    </row>
    <row r="413" spans="1:13" x14ac:dyDescent="0.25">
      <c r="A413" s="34">
        <v>442</v>
      </c>
      <c r="B413" s="34">
        <v>51121774</v>
      </c>
      <c r="C413" s="35" t="s">
        <v>505</v>
      </c>
      <c r="D413" s="34" t="s">
        <v>51</v>
      </c>
      <c r="E413" s="34"/>
      <c r="F413" s="34"/>
      <c r="G413" s="34">
        <v>7</v>
      </c>
      <c r="H413" s="36">
        <v>397348</v>
      </c>
      <c r="I413" s="36">
        <v>0</v>
      </c>
      <c r="J413" s="36">
        <f t="shared" si="12"/>
        <v>397348</v>
      </c>
      <c r="K413" s="36">
        <v>397348</v>
      </c>
      <c r="L413" s="36"/>
      <c r="M413" s="36">
        <f t="shared" si="13"/>
        <v>397348</v>
      </c>
    </row>
    <row r="414" spans="1:13" ht="22.5" x14ac:dyDescent="0.25">
      <c r="A414" s="34">
        <v>444</v>
      </c>
      <c r="B414" s="34">
        <v>51181601</v>
      </c>
      <c r="C414" s="35" t="s">
        <v>885</v>
      </c>
      <c r="D414" s="34" t="s">
        <v>51</v>
      </c>
      <c r="E414" s="34" t="s">
        <v>52</v>
      </c>
      <c r="F414" s="34"/>
      <c r="G414" s="34">
        <v>70</v>
      </c>
      <c r="H414" s="36">
        <v>1612903</v>
      </c>
      <c r="I414" s="36">
        <v>0</v>
      </c>
      <c r="J414" s="36">
        <f t="shared" si="12"/>
        <v>1612903</v>
      </c>
      <c r="K414" s="36">
        <v>1612903</v>
      </c>
      <c r="L414" s="36"/>
      <c r="M414" s="36">
        <f t="shared" si="13"/>
        <v>1612903</v>
      </c>
    </row>
    <row r="415" spans="1:13" x14ac:dyDescent="0.25">
      <c r="A415" s="34">
        <v>445</v>
      </c>
      <c r="B415" s="34">
        <v>51142904</v>
      </c>
      <c r="C415" s="35" t="s">
        <v>506</v>
      </c>
      <c r="D415" s="34" t="s">
        <v>51</v>
      </c>
      <c r="E415" s="34"/>
      <c r="F415" s="34"/>
      <c r="G415" s="34">
        <v>9100</v>
      </c>
      <c r="H415" s="36">
        <v>39</v>
      </c>
      <c r="I415" s="36">
        <v>0</v>
      </c>
      <c r="J415" s="36">
        <f t="shared" si="12"/>
        <v>39</v>
      </c>
      <c r="K415" s="36">
        <v>39</v>
      </c>
      <c r="L415" s="36"/>
      <c r="M415" s="36">
        <f t="shared" si="13"/>
        <v>39</v>
      </c>
    </row>
    <row r="416" spans="1:13" ht="22.5" x14ac:dyDescent="0.25">
      <c r="A416" s="34">
        <v>446</v>
      </c>
      <c r="B416" s="34">
        <v>51142910</v>
      </c>
      <c r="C416" s="35" t="s">
        <v>886</v>
      </c>
      <c r="D416" s="34" t="s">
        <v>51</v>
      </c>
      <c r="E416" s="34"/>
      <c r="F416" s="34"/>
      <c r="G416" s="34">
        <v>105</v>
      </c>
      <c r="H416" s="36">
        <v>87692</v>
      </c>
      <c r="I416" s="36">
        <v>0</v>
      </c>
      <c r="J416" s="36">
        <f t="shared" si="12"/>
        <v>87692</v>
      </c>
      <c r="K416" s="36">
        <v>87692</v>
      </c>
      <c r="L416" s="36"/>
      <c r="M416" s="36">
        <f t="shared" si="13"/>
        <v>87692</v>
      </c>
    </row>
    <row r="417" spans="1:13" x14ac:dyDescent="0.25">
      <c r="A417" s="34">
        <v>447</v>
      </c>
      <c r="B417" s="34">
        <v>51142904</v>
      </c>
      <c r="C417" s="35" t="s">
        <v>887</v>
      </c>
      <c r="D417" s="34" t="s">
        <v>51</v>
      </c>
      <c r="E417" s="34"/>
      <c r="F417" s="34"/>
      <c r="G417" s="34">
        <v>7</v>
      </c>
      <c r="H417" s="36">
        <v>41568</v>
      </c>
      <c r="I417" s="36">
        <v>0</v>
      </c>
      <c r="J417" s="36">
        <f t="shared" si="12"/>
        <v>41568</v>
      </c>
      <c r="K417" s="36">
        <v>41568</v>
      </c>
      <c r="L417" s="36"/>
      <c r="M417" s="36">
        <f t="shared" si="13"/>
        <v>41568</v>
      </c>
    </row>
    <row r="418" spans="1:13" ht="22.5" x14ac:dyDescent="0.25">
      <c r="A418" s="34">
        <v>448</v>
      </c>
      <c r="B418" s="34">
        <v>51142904</v>
      </c>
      <c r="C418" s="35" t="s">
        <v>888</v>
      </c>
      <c r="D418" s="34" t="s">
        <v>51</v>
      </c>
      <c r="E418" s="34"/>
      <c r="F418" s="34"/>
      <c r="G418" s="34">
        <v>3150</v>
      </c>
      <c r="H418" s="36">
        <v>6315</v>
      </c>
      <c r="I418" s="36">
        <v>0</v>
      </c>
      <c r="J418" s="36">
        <f t="shared" si="12"/>
        <v>6315</v>
      </c>
      <c r="K418" s="36">
        <v>6315</v>
      </c>
      <c r="L418" s="36"/>
      <c r="M418" s="36">
        <f t="shared" si="13"/>
        <v>6315</v>
      </c>
    </row>
    <row r="419" spans="1:13" x14ac:dyDescent="0.25">
      <c r="A419" s="34">
        <v>451</v>
      </c>
      <c r="B419" s="34">
        <v>51142904</v>
      </c>
      <c r="C419" s="35" t="s">
        <v>889</v>
      </c>
      <c r="D419" s="34" t="s">
        <v>51</v>
      </c>
      <c r="E419" s="34"/>
      <c r="F419" s="34"/>
      <c r="G419" s="34">
        <v>3500</v>
      </c>
      <c r="H419" s="38">
        <v>9375</v>
      </c>
      <c r="I419" s="36">
        <v>0</v>
      </c>
      <c r="J419" s="36">
        <f t="shared" si="12"/>
        <v>9375</v>
      </c>
      <c r="K419" s="38">
        <v>9375</v>
      </c>
      <c r="L419" s="36"/>
      <c r="M419" s="36">
        <f t="shared" si="13"/>
        <v>9375</v>
      </c>
    </row>
    <row r="420" spans="1:13" ht="22.5" x14ac:dyDescent="0.25">
      <c r="A420" s="34">
        <v>452</v>
      </c>
      <c r="B420" s="34">
        <v>51181517</v>
      </c>
      <c r="C420" s="35" t="s">
        <v>890</v>
      </c>
      <c r="D420" s="34" t="s">
        <v>51</v>
      </c>
      <c r="E420" s="34"/>
      <c r="F420" s="34"/>
      <c r="G420" s="34">
        <v>1400</v>
      </c>
      <c r="H420" s="36">
        <v>35723</v>
      </c>
      <c r="I420" s="36">
        <v>0</v>
      </c>
      <c r="J420" s="36">
        <f t="shared" si="12"/>
        <v>35723</v>
      </c>
      <c r="K420" s="36">
        <v>35723</v>
      </c>
      <c r="L420" s="36"/>
      <c r="M420" s="36">
        <f t="shared" si="13"/>
        <v>35723</v>
      </c>
    </row>
    <row r="421" spans="1:13" x14ac:dyDescent="0.25">
      <c r="A421" s="34">
        <v>453</v>
      </c>
      <c r="B421" s="34">
        <v>51101549</v>
      </c>
      <c r="C421" s="40" t="s">
        <v>507</v>
      </c>
      <c r="D421" s="34"/>
      <c r="E421" s="34" t="s">
        <v>52</v>
      </c>
      <c r="F421" s="34"/>
      <c r="G421" s="34">
        <v>1</v>
      </c>
      <c r="H421" s="36">
        <v>4099</v>
      </c>
      <c r="I421" s="36">
        <v>0</v>
      </c>
      <c r="J421" s="36">
        <f t="shared" si="12"/>
        <v>4099</v>
      </c>
      <c r="K421" s="36">
        <v>4099</v>
      </c>
      <c r="L421" s="36"/>
      <c r="M421" s="36">
        <f t="shared" si="13"/>
        <v>4099</v>
      </c>
    </row>
    <row r="422" spans="1:13" ht="22.5" x14ac:dyDescent="0.25">
      <c r="A422" s="34">
        <v>454</v>
      </c>
      <c r="B422" s="34">
        <v>51101549</v>
      </c>
      <c r="C422" s="35" t="s">
        <v>508</v>
      </c>
      <c r="D422" s="34" t="s">
        <v>51</v>
      </c>
      <c r="E422" s="34" t="s">
        <v>52</v>
      </c>
      <c r="F422" s="34"/>
      <c r="G422" s="34">
        <v>1050</v>
      </c>
      <c r="H422" s="36">
        <v>129984</v>
      </c>
      <c r="I422" s="36">
        <v>0</v>
      </c>
      <c r="J422" s="36">
        <f t="shared" si="12"/>
        <v>129984</v>
      </c>
      <c r="K422" s="36">
        <v>129984</v>
      </c>
      <c r="L422" s="36"/>
      <c r="M422" s="36">
        <f t="shared" si="13"/>
        <v>129984</v>
      </c>
    </row>
    <row r="423" spans="1:13" x14ac:dyDescent="0.25">
      <c r="A423" s="34">
        <v>455</v>
      </c>
      <c r="B423" s="34">
        <v>51141903</v>
      </c>
      <c r="C423" s="35" t="s">
        <v>509</v>
      </c>
      <c r="D423" s="34" t="s">
        <v>51</v>
      </c>
      <c r="E423" s="34" t="s">
        <v>52</v>
      </c>
      <c r="F423" s="34"/>
      <c r="G423" s="34">
        <v>1</v>
      </c>
      <c r="H423" s="36">
        <v>27778</v>
      </c>
      <c r="I423" s="36">
        <v>0</v>
      </c>
      <c r="J423" s="36">
        <f t="shared" si="12"/>
        <v>27778</v>
      </c>
      <c r="K423" s="36">
        <v>27778</v>
      </c>
      <c r="L423" s="36"/>
      <c r="M423" s="36">
        <f t="shared" si="13"/>
        <v>27778</v>
      </c>
    </row>
    <row r="424" spans="1:13" x14ac:dyDescent="0.25">
      <c r="A424" s="34">
        <v>456</v>
      </c>
      <c r="B424" s="34">
        <v>51171702</v>
      </c>
      <c r="C424" s="35" t="s">
        <v>510</v>
      </c>
      <c r="D424" s="34" t="s">
        <v>51</v>
      </c>
      <c r="E424" s="34"/>
      <c r="F424" s="34"/>
      <c r="G424" s="34">
        <v>1610</v>
      </c>
      <c r="H424" s="36">
        <v>714</v>
      </c>
      <c r="I424" s="36">
        <v>0</v>
      </c>
      <c r="J424" s="36">
        <f t="shared" si="12"/>
        <v>714</v>
      </c>
      <c r="K424" s="36">
        <v>714</v>
      </c>
      <c r="L424" s="36"/>
      <c r="M424" s="36">
        <f t="shared" si="13"/>
        <v>714</v>
      </c>
    </row>
    <row r="425" spans="1:13" x14ac:dyDescent="0.25">
      <c r="A425" s="34">
        <v>457</v>
      </c>
      <c r="B425" s="34">
        <v>51102345</v>
      </c>
      <c r="C425" s="35" t="s">
        <v>511</v>
      </c>
      <c r="D425" s="34" t="s">
        <v>51</v>
      </c>
      <c r="E425" s="34"/>
      <c r="F425" s="34"/>
      <c r="G425" s="34">
        <v>2800</v>
      </c>
      <c r="H425" s="36">
        <v>56</v>
      </c>
      <c r="I425" s="36">
        <v>0</v>
      </c>
      <c r="J425" s="36">
        <f t="shared" si="12"/>
        <v>56</v>
      </c>
      <c r="K425" s="36">
        <v>56</v>
      </c>
      <c r="L425" s="36"/>
      <c r="M425" s="36">
        <f t="shared" si="13"/>
        <v>56</v>
      </c>
    </row>
    <row r="426" spans="1:13" ht="22.5" x14ac:dyDescent="0.25">
      <c r="A426" s="34">
        <v>458</v>
      </c>
      <c r="B426" s="34">
        <v>51161606</v>
      </c>
      <c r="C426" s="35" t="s">
        <v>512</v>
      </c>
      <c r="D426" s="34" t="s">
        <v>51</v>
      </c>
      <c r="E426" s="34" t="s">
        <v>513</v>
      </c>
      <c r="F426" s="34"/>
      <c r="G426" s="34">
        <v>420</v>
      </c>
      <c r="H426" s="36">
        <v>900</v>
      </c>
      <c r="I426" s="36">
        <v>0</v>
      </c>
      <c r="J426" s="36">
        <f t="shared" si="12"/>
        <v>900</v>
      </c>
      <c r="K426" s="36">
        <v>900</v>
      </c>
      <c r="L426" s="36"/>
      <c r="M426" s="36">
        <f t="shared" si="13"/>
        <v>900</v>
      </c>
    </row>
    <row r="427" spans="1:13" x14ac:dyDescent="0.25">
      <c r="A427" s="34">
        <v>459</v>
      </c>
      <c r="B427" s="34">
        <v>51161606</v>
      </c>
      <c r="C427" s="35" t="s">
        <v>514</v>
      </c>
      <c r="D427" s="34" t="s">
        <v>51</v>
      </c>
      <c r="E427" s="34"/>
      <c r="F427" s="34"/>
      <c r="G427" s="34">
        <v>2100</v>
      </c>
      <c r="H427" s="36">
        <v>57</v>
      </c>
      <c r="I427" s="36">
        <v>0</v>
      </c>
      <c r="J427" s="36">
        <f t="shared" si="12"/>
        <v>57</v>
      </c>
      <c r="K427" s="36">
        <v>57</v>
      </c>
      <c r="L427" s="36"/>
      <c r="M427" s="36">
        <f t="shared" si="13"/>
        <v>57</v>
      </c>
    </row>
    <row r="428" spans="1:13" x14ac:dyDescent="0.25">
      <c r="A428" s="34">
        <v>460</v>
      </c>
      <c r="B428" s="34">
        <v>51141916</v>
      </c>
      <c r="C428" s="35" t="s">
        <v>515</v>
      </c>
      <c r="D428" s="34" t="s">
        <v>51</v>
      </c>
      <c r="E428" s="34"/>
      <c r="F428" s="34"/>
      <c r="G428" s="34">
        <v>7</v>
      </c>
      <c r="H428" s="36">
        <v>2700</v>
      </c>
      <c r="I428" s="36">
        <v>0</v>
      </c>
      <c r="J428" s="36">
        <f t="shared" si="12"/>
        <v>2700</v>
      </c>
      <c r="K428" s="36">
        <v>2700</v>
      </c>
      <c r="L428" s="36"/>
      <c r="M428" s="36">
        <f t="shared" si="13"/>
        <v>2700</v>
      </c>
    </row>
    <row r="429" spans="1:13" x14ac:dyDescent="0.25">
      <c r="A429" s="34">
        <v>461</v>
      </c>
      <c r="B429" s="34"/>
      <c r="C429" s="35" t="s">
        <v>516</v>
      </c>
      <c r="D429" s="34" t="s">
        <v>51</v>
      </c>
      <c r="E429" s="34"/>
      <c r="F429" s="34"/>
      <c r="G429" s="34">
        <v>840</v>
      </c>
      <c r="H429" s="36">
        <v>54</v>
      </c>
      <c r="I429" s="36">
        <v>0</v>
      </c>
      <c r="J429" s="36">
        <f t="shared" si="12"/>
        <v>54</v>
      </c>
      <c r="K429" s="36">
        <v>54</v>
      </c>
      <c r="L429" s="36"/>
      <c r="M429" s="36">
        <f t="shared" si="13"/>
        <v>54</v>
      </c>
    </row>
    <row r="430" spans="1:13" x14ac:dyDescent="0.25">
      <c r="A430" s="34">
        <v>462</v>
      </c>
      <c r="B430" s="34">
        <v>51121780</v>
      </c>
      <c r="C430" s="37" t="s">
        <v>517</v>
      </c>
      <c r="D430" s="34" t="s">
        <v>518</v>
      </c>
      <c r="E430" s="34"/>
      <c r="F430" s="34"/>
      <c r="G430" s="34">
        <v>1</v>
      </c>
      <c r="H430" s="36">
        <v>5656</v>
      </c>
      <c r="I430" s="36">
        <v>0</v>
      </c>
      <c r="J430" s="36">
        <f t="shared" si="12"/>
        <v>5656</v>
      </c>
      <c r="K430" s="36">
        <v>5656</v>
      </c>
      <c r="L430" s="36"/>
      <c r="M430" s="36">
        <f t="shared" si="13"/>
        <v>5656</v>
      </c>
    </row>
    <row r="431" spans="1:13" x14ac:dyDescent="0.25">
      <c r="A431" s="34">
        <v>463</v>
      </c>
      <c r="B431" s="34">
        <v>51191509</v>
      </c>
      <c r="C431" s="35" t="s">
        <v>519</v>
      </c>
      <c r="D431" s="34" t="s">
        <v>51</v>
      </c>
      <c r="E431" s="34"/>
      <c r="F431" s="34"/>
      <c r="G431" s="34">
        <v>19600</v>
      </c>
      <c r="H431" s="36">
        <v>78</v>
      </c>
      <c r="I431" s="36">
        <v>0</v>
      </c>
      <c r="J431" s="36">
        <f t="shared" si="12"/>
        <v>78</v>
      </c>
      <c r="K431" s="36">
        <v>78</v>
      </c>
      <c r="L431" s="36"/>
      <c r="M431" s="36">
        <f t="shared" si="13"/>
        <v>78</v>
      </c>
    </row>
    <row r="432" spans="1:13" x14ac:dyDescent="0.25">
      <c r="A432" s="34">
        <v>464</v>
      </c>
      <c r="B432" s="34">
        <v>51181827</v>
      </c>
      <c r="C432" s="35" t="s">
        <v>891</v>
      </c>
      <c r="D432" s="34" t="s">
        <v>51</v>
      </c>
      <c r="E432" s="34"/>
      <c r="F432" s="34"/>
      <c r="G432" s="34">
        <v>350</v>
      </c>
      <c r="H432" s="38">
        <v>20859</v>
      </c>
      <c r="I432" s="36">
        <v>0</v>
      </c>
      <c r="J432" s="36">
        <f t="shared" si="12"/>
        <v>20859</v>
      </c>
      <c r="K432" s="38">
        <v>20859</v>
      </c>
      <c r="L432" s="36"/>
      <c r="M432" s="36">
        <f t="shared" si="13"/>
        <v>20859</v>
      </c>
    </row>
    <row r="433" spans="1:13" ht="22.5" x14ac:dyDescent="0.25">
      <c r="A433" s="34">
        <v>465</v>
      </c>
      <c r="B433" s="34">
        <v>51111609</v>
      </c>
      <c r="C433" s="35" t="s">
        <v>520</v>
      </c>
      <c r="D433" s="34" t="s">
        <v>51</v>
      </c>
      <c r="E433" s="34" t="s">
        <v>52</v>
      </c>
      <c r="F433" s="32" t="s">
        <v>832</v>
      </c>
      <c r="G433" s="34">
        <v>140</v>
      </c>
      <c r="H433" s="36">
        <v>9823</v>
      </c>
      <c r="I433" s="36">
        <v>0</v>
      </c>
      <c r="J433" s="36">
        <f t="shared" si="12"/>
        <v>9823</v>
      </c>
      <c r="K433" s="39">
        <v>11324</v>
      </c>
      <c r="L433" s="36"/>
      <c r="M433" s="36">
        <f t="shared" si="13"/>
        <v>11324</v>
      </c>
    </row>
    <row r="434" spans="1:13" ht="22.5" x14ac:dyDescent="0.25">
      <c r="A434" s="34">
        <v>466</v>
      </c>
      <c r="B434" s="34">
        <v>51101611</v>
      </c>
      <c r="C434" s="35" t="s">
        <v>521</v>
      </c>
      <c r="D434" s="34" t="s">
        <v>51</v>
      </c>
      <c r="E434" s="34" t="s">
        <v>52</v>
      </c>
      <c r="F434" s="32" t="s">
        <v>832</v>
      </c>
      <c r="G434" s="34">
        <v>28</v>
      </c>
      <c r="H434" s="36">
        <v>2226</v>
      </c>
      <c r="I434" s="36">
        <v>0</v>
      </c>
      <c r="J434" s="36">
        <f t="shared" si="12"/>
        <v>2226</v>
      </c>
      <c r="K434" s="39">
        <v>2405</v>
      </c>
      <c r="L434" s="36"/>
      <c r="M434" s="36">
        <f t="shared" si="13"/>
        <v>2405</v>
      </c>
    </row>
    <row r="435" spans="1:13" ht="22.5" x14ac:dyDescent="0.25">
      <c r="A435" s="34">
        <v>467</v>
      </c>
      <c r="B435" s="34">
        <v>51142003</v>
      </c>
      <c r="C435" s="35" t="s">
        <v>522</v>
      </c>
      <c r="D435" s="34" t="s">
        <v>51</v>
      </c>
      <c r="E435" s="34" t="s">
        <v>52</v>
      </c>
      <c r="F435" s="34"/>
      <c r="G435" s="34">
        <v>12600</v>
      </c>
      <c r="H435" s="36">
        <v>31662</v>
      </c>
      <c r="I435" s="36">
        <v>0</v>
      </c>
      <c r="J435" s="36">
        <f t="shared" si="12"/>
        <v>31662</v>
      </c>
      <c r="K435" s="36">
        <v>31662</v>
      </c>
      <c r="L435" s="36"/>
      <c r="M435" s="36">
        <f t="shared" si="13"/>
        <v>31662</v>
      </c>
    </row>
    <row r="436" spans="1:13" x14ac:dyDescent="0.25">
      <c r="A436" s="34">
        <v>468</v>
      </c>
      <c r="B436" s="34">
        <v>51142003</v>
      </c>
      <c r="C436" s="35" t="s">
        <v>523</v>
      </c>
      <c r="D436" s="34" t="s">
        <v>51</v>
      </c>
      <c r="E436" s="34" t="s">
        <v>52</v>
      </c>
      <c r="F436" s="34"/>
      <c r="G436" s="34">
        <v>7</v>
      </c>
      <c r="H436" s="36">
        <v>12687</v>
      </c>
      <c r="I436" s="36">
        <v>0</v>
      </c>
      <c r="J436" s="36">
        <f t="shared" si="12"/>
        <v>12687</v>
      </c>
      <c r="K436" s="36">
        <v>12687</v>
      </c>
      <c r="L436" s="36"/>
      <c r="M436" s="36">
        <f t="shared" si="13"/>
        <v>12687</v>
      </c>
    </row>
    <row r="437" spans="1:13" x14ac:dyDescent="0.25">
      <c r="A437" s="34">
        <v>469</v>
      </c>
      <c r="B437" s="34">
        <v>51111513</v>
      </c>
      <c r="C437" s="35" t="s">
        <v>524</v>
      </c>
      <c r="D437" s="34" t="s">
        <v>51</v>
      </c>
      <c r="E437" s="34" t="s">
        <v>52</v>
      </c>
      <c r="F437" s="34"/>
      <c r="G437" s="34">
        <v>350</v>
      </c>
      <c r="H437" s="36">
        <v>560</v>
      </c>
      <c r="I437" s="36">
        <v>0</v>
      </c>
      <c r="J437" s="36">
        <f t="shared" si="12"/>
        <v>560</v>
      </c>
      <c r="K437" s="36">
        <v>560</v>
      </c>
      <c r="L437" s="36"/>
      <c r="M437" s="36">
        <f t="shared" si="13"/>
        <v>560</v>
      </c>
    </row>
    <row r="438" spans="1:13" x14ac:dyDescent="0.25">
      <c r="A438" s="34">
        <v>470</v>
      </c>
      <c r="B438" s="34">
        <v>51181517</v>
      </c>
      <c r="C438" s="35" t="s">
        <v>525</v>
      </c>
      <c r="D438" s="34" t="s">
        <v>51</v>
      </c>
      <c r="E438" s="34"/>
      <c r="F438" s="34"/>
      <c r="G438" s="34">
        <v>280</v>
      </c>
      <c r="H438" s="38">
        <v>21425</v>
      </c>
      <c r="I438" s="36">
        <v>0</v>
      </c>
      <c r="J438" s="36">
        <f t="shared" si="12"/>
        <v>21425</v>
      </c>
      <c r="K438" s="38">
        <v>21425</v>
      </c>
      <c r="L438" s="36"/>
      <c r="M438" s="36">
        <f t="shared" si="13"/>
        <v>21425</v>
      </c>
    </row>
    <row r="439" spans="1:13" x14ac:dyDescent="0.25">
      <c r="A439" s="34">
        <v>471</v>
      </c>
      <c r="B439" s="34">
        <v>51181729</v>
      </c>
      <c r="C439" s="35" t="s">
        <v>526</v>
      </c>
      <c r="D439" s="34" t="s">
        <v>51</v>
      </c>
      <c r="E439" s="34"/>
      <c r="F439" s="34"/>
      <c r="G439" s="34">
        <v>1050</v>
      </c>
      <c r="H439" s="38">
        <v>88</v>
      </c>
      <c r="I439" s="36">
        <v>0</v>
      </c>
      <c r="J439" s="36">
        <f t="shared" si="12"/>
        <v>88</v>
      </c>
      <c r="K439" s="38">
        <v>88</v>
      </c>
      <c r="L439" s="36"/>
      <c r="M439" s="36">
        <f t="shared" si="13"/>
        <v>88</v>
      </c>
    </row>
    <row r="440" spans="1:13" ht="22.5" x14ac:dyDescent="0.25">
      <c r="A440" s="34">
        <v>473</v>
      </c>
      <c r="B440" s="34">
        <v>51181605</v>
      </c>
      <c r="C440" s="35" t="s">
        <v>527</v>
      </c>
      <c r="D440" s="34" t="s">
        <v>51</v>
      </c>
      <c r="E440" s="34" t="s">
        <v>52</v>
      </c>
      <c r="F440" s="34"/>
      <c r="G440" s="34">
        <v>3710</v>
      </c>
      <c r="H440" s="38">
        <v>14733</v>
      </c>
      <c r="I440" s="36">
        <v>0</v>
      </c>
      <c r="J440" s="36">
        <f t="shared" si="12"/>
        <v>14733</v>
      </c>
      <c r="K440" s="38">
        <v>14733</v>
      </c>
      <c r="L440" s="36"/>
      <c r="M440" s="36">
        <f t="shared" si="13"/>
        <v>14733</v>
      </c>
    </row>
    <row r="441" spans="1:13" x14ac:dyDescent="0.25">
      <c r="A441" s="34">
        <v>474</v>
      </c>
      <c r="B441" s="34">
        <v>51171806</v>
      </c>
      <c r="C441" s="35" t="s">
        <v>528</v>
      </c>
      <c r="D441" s="34" t="s">
        <v>51</v>
      </c>
      <c r="E441" s="34"/>
      <c r="F441" s="34"/>
      <c r="G441" s="34">
        <v>700</v>
      </c>
      <c r="H441" s="36">
        <v>118</v>
      </c>
      <c r="I441" s="36">
        <v>0</v>
      </c>
      <c r="J441" s="36">
        <f t="shared" si="12"/>
        <v>118</v>
      </c>
      <c r="K441" s="36">
        <v>118</v>
      </c>
      <c r="L441" s="36"/>
      <c r="M441" s="36">
        <f t="shared" si="13"/>
        <v>118</v>
      </c>
    </row>
    <row r="442" spans="1:13" x14ac:dyDescent="0.25">
      <c r="A442" s="34">
        <v>475</v>
      </c>
      <c r="B442" s="34">
        <v>51171806</v>
      </c>
      <c r="C442" s="35" t="s">
        <v>529</v>
      </c>
      <c r="D442" s="34" t="s">
        <v>51</v>
      </c>
      <c r="E442" s="34"/>
      <c r="F442" s="34"/>
      <c r="G442" s="34">
        <v>70</v>
      </c>
      <c r="H442" s="36">
        <v>70</v>
      </c>
      <c r="I442" s="36">
        <v>0</v>
      </c>
      <c r="J442" s="36">
        <f t="shared" si="12"/>
        <v>70</v>
      </c>
      <c r="K442" s="36">
        <v>70</v>
      </c>
      <c r="L442" s="36"/>
      <c r="M442" s="36">
        <f t="shared" si="13"/>
        <v>70</v>
      </c>
    </row>
    <row r="443" spans="1:13" ht="22.5" x14ac:dyDescent="0.25">
      <c r="A443" s="34">
        <v>476</v>
      </c>
      <c r="B443" s="34">
        <v>51171806</v>
      </c>
      <c r="C443" s="35" t="s">
        <v>530</v>
      </c>
      <c r="D443" s="34" t="s">
        <v>51</v>
      </c>
      <c r="E443" s="34"/>
      <c r="F443" s="34"/>
      <c r="G443" s="34">
        <v>9800</v>
      </c>
      <c r="H443" s="38">
        <v>521</v>
      </c>
      <c r="I443" s="36">
        <v>0</v>
      </c>
      <c r="J443" s="36">
        <f t="shared" si="12"/>
        <v>521</v>
      </c>
      <c r="K443" s="38" t="s">
        <v>892</v>
      </c>
      <c r="L443" s="36"/>
      <c r="M443" s="36" t="e">
        <f t="shared" si="13"/>
        <v>#VALUE!</v>
      </c>
    </row>
    <row r="444" spans="1:13" x14ac:dyDescent="0.25">
      <c r="A444" s="34">
        <v>477</v>
      </c>
      <c r="B444" s="34">
        <v>51121765</v>
      </c>
      <c r="C444" s="35" t="s">
        <v>531</v>
      </c>
      <c r="D444" s="34" t="s">
        <v>51</v>
      </c>
      <c r="E444" s="34"/>
      <c r="F444" s="34"/>
      <c r="G444" s="34">
        <v>7</v>
      </c>
      <c r="H444" s="36">
        <v>3099</v>
      </c>
      <c r="I444" s="36">
        <v>0</v>
      </c>
      <c r="J444" s="36">
        <f t="shared" si="12"/>
        <v>3099</v>
      </c>
      <c r="K444" s="36">
        <v>3099</v>
      </c>
      <c r="L444" s="36"/>
      <c r="M444" s="36">
        <f t="shared" si="13"/>
        <v>3099</v>
      </c>
    </row>
    <row r="445" spans="1:13" x14ac:dyDescent="0.25">
      <c r="A445" s="34">
        <v>478</v>
      </c>
      <c r="B445" s="34">
        <v>51121765</v>
      </c>
      <c r="C445" s="35" t="s">
        <v>532</v>
      </c>
      <c r="D445" s="34" t="s">
        <v>51</v>
      </c>
      <c r="E445" s="34" t="s">
        <v>52</v>
      </c>
      <c r="F445" s="34"/>
      <c r="G445" s="34">
        <v>3500</v>
      </c>
      <c r="H445" s="36">
        <v>45</v>
      </c>
      <c r="I445" s="36">
        <v>0</v>
      </c>
      <c r="J445" s="36">
        <f t="shared" si="12"/>
        <v>45</v>
      </c>
      <c r="K445" s="36">
        <v>45</v>
      </c>
      <c r="L445" s="36"/>
      <c r="M445" s="36">
        <f t="shared" si="13"/>
        <v>45</v>
      </c>
    </row>
    <row r="446" spans="1:13" ht="22.5" x14ac:dyDescent="0.25">
      <c r="A446" s="34">
        <v>479</v>
      </c>
      <c r="B446" s="34">
        <v>51111610</v>
      </c>
      <c r="C446" s="35" t="s">
        <v>533</v>
      </c>
      <c r="D446" s="34" t="s">
        <v>51</v>
      </c>
      <c r="E446" s="34"/>
      <c r="F446" s="34"/>
      <c r="G446" s="34">
        <v>140</v>
      </c>
      <c r="H446" s="36">
        <v>24758</v>
      </c>
      <c r="I446" s="36">
        <v>0</v>
      </c>
      <c r="J446" s="36">
        <f t="shared" si="12"/>
        <v>24758</v>
      </c>
      <c r="K446" s="36">
        <v>24758</v>
      </c>
      <c r="L446" s="36"/>
      <c r="M446" s="36">
        <f t="shared" si="13"/>
        <v>24758</v>
      </c>
    </row>
    <row r="447" spans="1:13" x14ac:dyDescent="0.25">
      <c r="A447" s="34">
        <v>480</v>
      </c>
      <c r="B447" s="34">
        <v>51111610</v>
      </c>
      <c r="C447" s="35" t="s">
        <v>534</v>
      </c>
      <c r="D447" s="34" t="s">
        <v>51</v>
      </c>
      <c r="E447" s="34"/>
      <c r="F447" s="34"/>
      <c r="G447" s="34">
        <v>42</v>
      </c>
      <c r="H447" s="36">
        <v>379</v>
      </c>
      <c r="I447" s="36">
        <v>0</v>
      </c>
      <c r="J447" s="36">
        <f t="shared" si="12"/>
        <v>379</v>
      </c>
      <c r="K447" s="36">
        <v>379</v>
      </c>
      <c r="L447" s="36"/>
      <c r="M447" s="36">
        <f t="shared" si="13"/>
        <v>379</v>
      </c>
    </row>
    <row r="448" spans="1:13" ht="22.5" x14ac:dyDescent="0.25">
      <c r="A448" s="34">
        <v>481</v>
      </c>
      <c r="B448" s="34">
        <v>51111610</v>
      </c>
      <c r="C448" s="35" t="s">
        <v>535</v>
      </c>
      <c r="D448" s="34" t="s">
        <v>51</v>
      </c>
      <c r="E448" s="34" t="s">
        <v>52</v>
      </c>
      <c r="F448" s="34"/>
      <c r="G448" s="34">
        <v>77</v>
      </c>
      <c r="H448" s="36">
        <v>51890</v>
      </c>
      <c r="I448" s="36">
        <v>0</v>
      </c>
      <c r="J448" s="36">
        <f t="shared" si="12"/>
        <v>51890</v>
      </c>
      <c r="K448" s="36">
        <v>51890</v>
      </c>
      <c r="L448" s="36"/>
      <c r="M448" s="36">
        <f t="shared" si="13"/>
        <v>51890</v>
      </c>
    </row>
    <row r="449" spans="1:13" ht="22.5" x14ac:dyDescent="0.25">
      <c r="A449" s="34">
        <v>482</v>
      </c>
      <c r="B449" s="34">
        <v>51101603</v>
      </c>
      <c r="C449" s="35" t="s">
        <v>536</v>
      </c>
      <c r="D449" s="34" t="s">
        <v>51</v>
      </c>
      <c r="E449" s="34" t="s">
        <v>52</v>
      </c>
      <c r="F449" s="34"/>
      <c r="G449" s="34">
        <v>210</v>
      </c>
      <c r="H449" s="36">
        <v>13077</v>
      </c>
      <c r="I449" s="36">
        <v>0</v>
      </c>
      <c r="J449" s="36">
        <f t="shared" si="12"/>
        <v>13077</v>
      </c>
      <c r="K449" s="36">
        <v>13077</v>
      </c>
      <c r="L449" s="36"/>
      <c r="M449" s="36">
        <f t="shared" si="13"/>
        <v>13077</v>
      </c>
    </row>
    <row r="450" spans="1:13" x14ac:dyDescent="0.25">
      <c r="A450" s="34">
        <v>483</v>
      </c>
      <c r="B450" s="34">
        <v>51101603</v>
      </c>
      <c r="C450" s="35" t="s">
        <v>537</v>
      </c>
      <c r="D450" s="34" t="s">
        <v>51</v>
      </c>
      <c r="E450" s="34"/>
      <c r="F450" s="34"/>
      <c r="G450" s="34">
        <v>140</v>
      </c>
      <c r="H450" s="36">
        <v>500</v>
      </c>
      <c r="I450" s="36">
        <v>0</v>
      </c>
      <c r="J450" s="36">
        <f t="shared" si="12"/>
        <v>500</v>
      </c>
      <c r="K450" s="36">
        <v>500</v>
      </c>
      <c r="L450" s="36"/>
      <c r="M450" s="36">
        <f t="shared" si="13"/>
        <v>500</v>
      </c>
    </row>
    <row r="451" spans="1:13" x14ac:dyDescent="0.25">
      <c r="A451" s="34">
        <v>484</v>
      </c>
      <c r="B451" s="34">
        <v>51101603</v>
      </c>
      <c r="C451" s="35" t="s">
        <v>538</v>
      </c>
      <c r="D451" s="34" t="s">
        <v>51</v>
      </c>
      <c r="E451" s="34"/>
      <c r="F451" s="34"/>
      <c r="G451" s="34">
        <v>2100</v>
      </c>
      <c r="H451" s="36">
        <v>103</v>
      </c>
      <c r="I451" s="36">
        <v>0</v>
      </c>
      <c r="J451" s="36">
        <f t="shared" ref="J451:J514" si="14">+H451+I451</f>
        <v>103</v>
      </c>
      <c r="K451" s="36">
        <v>103</v>
      </c>
      <c r="L451" s="36"/>
      <c r="M451" s="36">
        <f t="shared" ref="M451:M488" si="15">+K451+L451</f>
        <v>103</v>
      </c>
    </row>
    <row r="452" spans="1:13" ht="22.5" x14ac:dyDescent="0.25">
      <c r="A452" s="34">
        <v>485</v>
      </c>
      <c r="B452" s="34">
        <v>51101603</v>
      </c>
      <c r="C452" s="35" t="s">
        <v>539</v>
      </c>
      <c r="D452" s="34" t="s">
        <v>51</v>
      </c>
      <c r="E452" s="34"/>
      <c r="F452" s="34"/>
      <c r="G452" s="34">
        <v>8400</v>
      </c>
      <c r="H452" s="36">
        <v>3017</v>
      </c>
      <c r="I452" s="36">
        <v>0</v>
      </c>
      <c r="J452" s="36">
        <f t="shared" si="14"/>
        <v>3017</v>
      </c>
      <c r="K452" s="36">
        <v>3017</v>
      </c>
      <c r="L452" s="36"/>
      <c r="M452" s="36">
        <f t="shared" si="15"/>
        <v>3017</v>
      </c>
    </row>
    <row r="453" spans="1:13" ht="22.5" x14ac:dyDescent="0.25">
      <c r="A453" s="34">
        <v>486</v>
      </c>
      <c r="B453" s="34">
        <v>51201503</v>
      </c>
      <c r="C453" s="35" t="s">
        <v>540</v>
      </c>
      <c r="D453" s="34" t="s">
        <v>51</v>
      </c>
      <c r="E453" s="34"/>
      <c r="F453" s="34"/>
      <c r="G453" s="34">
        <v>21</v>
      </c>
      <c r="H453" s="36">
        <v>4287</v>
      </c>
      <c r="I453" s="36">
        <v>0</v>
      </c>
      <c r="J453" s="36">
        <f t="shared" si="14"/>
        <v>4287</v>
      </c>
      <c r="K453" s="36">
        <v>4287</v>
      </c>
      <c r="L453" s="36"/>
      <c r="M453" s="36">
        <f t="shared" si="15"/>
        <v>4287</v>
      </c>
    </row>
    <row r="454" spans="1:13" x14ac:dyDescent="0.25">
      <c r="A454" s="34">
        <v>487</v>
      </c>
      <c r="B454" s="34">
        <v>51141542</v>
      </c>
      <c r="C454" s="35" t="s">
        <v>541</v>
      </c>
      <c r="D454" s="34" t="s">
        <v>51</v>
      </c>
      <c r="E454" s="34" t="s">
        <v>52</v>
      </c>
      <c r="F454" s="34"/>
      <c r="G454" s="34">
        <v>210</v>
      </c>
      <c r="H454" s="36">
        <v>1774</v>
      </c>
      <c r="I454" s="36">
        <v>0</v>
      </c>
      <c r="J454" s="36">
        <f t="shared" si="14"/>
        <v>1774</v>
      </c>
      <c r="K454" s="36">
        <v>1774</v>
      </c>
      <c r="L454" s="36"/>
      <c r="M454" s="36">
        <f t="shared" si="15"/>
        <v>1774</v>
      </c>
    </row>
    <row r="455" spans="1:13" x14ac:dyDescent="0.25">
      <c r="A455" s="34">
        <v>488</v>
      </c>
      <c r="B455" s="34">
        <v>51141542</v>
      </c>
      <c r="C455" s="35" t="s">
        <v>893</v>
      </c>
      <c r="D455" s="34" t="s">
        <v>51</v>
      </c>
      <c r="E455" s="34"/>
      <c r="F455" s="34"/>
      <c r="G455" s="34">
        <v>14700</v>
      </c>
      <c r="H455" s="36">
        <v>7778</v>
      </c>
      <c r="I455" s="36">
        <v>0</v>
      </c>
      <c r="J455" s="36">
        <f t="shared" si="14"/>
        <v>7778</v>
      </c>
      <c r="K455" s="36">
        <v>7778</v>
      </c>
      <c r="L455" s="36"/>
      <c r="M455" s="36">
        <f t="shared" si="15"/>
        <v>7778</v>
      </c>
    </row>
    <row r="456" spans="1:13" x14ac:dyDescent="0.25">
      <c r="A456" s="34">
        <v>489</v>
      </c>
      <c r="B456" s="34">
        <v>51141542</v>
      </c>
      <c r="C456" s="35" t="s">
        <v>894</v>
      </c>
      <c r="D456" s="34" t="s">
        <v>51</v>
      </c>
      <c r="E456" s="34"/>
      <c r="F456" s="34"/>
      <c r="G456" s="34">
        <v>2100</v>
      </c>
      <c r="H456" s="36">
        <v>9839</v>
      </c>
      <c r="I456" s="36">
        <v>0</v>
      </c>
      <c r="J456" s="36">
        <f t="shared" si="14"/>
        <v>9839</v>
      </c>
      <c r="K456" s="36">
        <v>9839</v>
      </c>
      <c r="L456" s="36"/>
      <c r="M456" s="36">
        <f t="shared" si="15"/>
        <v>9839</v>
      </c>
    </row>
    <row r="457" spans="1:13" x14ac:dyDescent="0.25">
      <c r="A457" s="34">
        <v>490</v>
      </c>
      <c r="B457" s="34">
        <v>51121902</v>
      </c>
      <c r="C457" s="35" t="s">
        <v>895</v>
      </c>
      <c r="D457" s="34" t="s">
        <v>51</v>
      </c>
      <c r="E457" s="34"/>
      <c r="F457" s="34"/>
      <c r="G457" s="34">
        <v>5600</v>
      </c>
      <c r="H457" s="36">
        <v>36923</v>
      </c>
      <c r="I457" s="36">
        <v>0</v>
      </c>
      <c r="J457" s="36">
        <f t="shared" si="14"/>
        <v>36923</v>
      </c>
      <c r="K457" s="36">
        <v>36923</v>
      </c>
      <c r="L457" s="36"/>
      <c r="M457" s="36">
        <f t="shared" si="15"/>
        <v>36923</v>
      </c>
    </row>
    <row r="458" spans="1:13" x14ac:dyDescent="0.25">
      <c r="A458" s="34">
        <v>491</v>
      </c>
      <c r="B458" s="34">
        <v>51121711</v>
      </c>
      <c r="C458" s="35" t="s">
        <v>896</v>
      </c>
      <c r="D458" s="34" t="s">
        <v>51</v>
      </c>
      <c r="E458" s="34"/>
      <c r="F458" s="34"/>
      <c r="G458" s="34">
        <v>70</v>
      </c>
      <c r="H458" s="36">
        <v>9479</v>
      </c>
      <c r="I458" s="36">
        <v>0</v>
      </c>
      <c r="J458" s="36">
        <f t="shared" si="14"/>
        <v>9479</v>
      </c>
      <c r="K458" s="36">
        <v>9479</v>
      </c>
      <c r="L458" s="36"/>
      <c r="M458" s="36">
        <f t="shared" si="15"/>
        <v>9479</v>
      </c>
    </row>
    <row r="459" spans="1:13" x14ac:dyDescent="0.25">
      <c r="A459" s="34">
        <v>492</v>
      </c>
      <c r="B459" s="34">
        <v>51141604</v>
      </c>
      <c r="C459" s="35" t="s">
        <v>542</v>
      </c>
      <c r="D459" s="34" t="s">
        <v>51</v>
      </c>
      <c r="E459" s="34"/>
      <c r="F459" s="34"/>
      <c r="G459" s="34">
        <v>700</v>
      </c>
      <c r="H459" s="36">
        <v>235</v>
      </c>
      <c r="I459" s="36">
        <v>0</v>
      </c>
      <c r="J459" s="36">
        <f t="shared" si="14"/>
        <v>235</v>
      </c>
      <c r="K459" s="36">
        <v>235</v>
      </c>
      <c r="L459" s="36"/>
      <c r="M459" s="36">
        <f t="shared" si="15"/>
        <v>235</v>
      </c>
    </row>
    <row r="460" spans="1:13" x14ac:dyDescent="0.25">
      <c r="A460" s="34">
        <v>493</v>
      </c>
      <c r="B460" s="34">
        <v>51171908</v>
      </c>
      <c r="C460" s="35" t="s">
        <v>543</v>
      </c>
      <c r="D460" s="34" t="s">
        <v>229</v>
      </c>
      <c r="E460" s="34" t="s">
        <v>52</v>
      </c>
      <c r="F460" s="34"/>
      <c r="G460" s="34">
        <v>140</v>
      </c>
      <c r="H460" s="36">
        <v>502</v>
      </c>
      <c r="I460" s="36">
        <v>0</v>
      </c>
      <c r="J460" s="36">
        <f t="shared" si="14"/>
        <v>502</v>
      </c>
      <c r="K460" s="36">
        <v>502</v>
      </c>
      <c r="L460" s="36"/>
      <c r="M460" s="36">
        <f t="shared" si="15"/>
        <v>502</v>
      </c>
    </row>
    <row r="461" spans="1:13" x14ac:dyDescent="0.25">
      <c r="A461" s="34">
        <v>494</v>
      </c>
      <c r="B461" s="34">
        <v>51171908</v>
      </c>
      <c r="C461" s="35" t="s">
        <v>544</v>
      </c>
      <c r="D461" s="34" t="s">
        <v>51</v>
      </c>
      <c r="E461" s="34"/>
      <c r="F461" s="34"/>
      <c r="G461" s="34">
        <v>2100</v>
      </c>
      <c r="H461" s="36">
        <v>2521</v>
      </c>
      <c r="I461" s="36">
        <v>0</v>
      </c>
      <c r="J461" s="36">
        <f t="shared" si="14"/>
        <v>2521</v>
      </c>
      <c r="K461" s="36">
        <v>2521</v>
      </c>
      <c r="L461" s="36"/>
      <c r="M461" s="36">
        <f t="shared" si="15"/>
        <v>2521</v>
      </c>
    </row>
    <row r="462" spans="1:13" x14ac:dyDescent="0.25">
      <c r="A462" s="34">
        <v>495</v>
      </c>
      <c r="B462" s="34">
        <v>51111704</v>
      </c>
      <c r="C462" s="35" t="s">
        <v>545</v>
      </c>
      <c r="D462" s="34" t="s">
        <v>51</v>
      </c>
      <c r="E462" s="34"/>
      <c r="F462" s="34"/>
      <c r="G462" s="34">
        <v>210</v>
      </c>
      <c r="H462" s="36">
        <v>2750</v>
      </c>
      <c r="I462" s="36">
        <v>0</v>
      </c>
      <c r="J462" s="36">
        <f t="shared" si="14"/>
        <v>2750</v>
      </c>
      <c r="K462" s="36">
        <v>2750</v>
      </c>
      <c r="L462" s="36"/>
      <c r="M462" s="36">
        <f t="shared" si="15"/>
        <v>2750</v>
      </c>
    </row>
    <row r="463" spans="1:13" x14ac:dyDescent="0.25">
      <c r="A463" s="34">
        <v>496</v>
      </c>
      <c r="B463" s="34">
        <v>51111706</v>
      </c>
      <c r="C463" s="35" t="s">
        <v>546</v>
      </c>
      <c r="D463" s="34" t="s">
        <v>51</v>
      </c>
      <c r="E463" s="34" t="s">
        <v>52</v>
      </c>
      <c r="F463" s="34"/>
      <c r="G463" s="34">
        <v>7</v>
      </c>
      <c r="H463" s="36">
        <v>275100</v>
      </c>
      <c r="I463" s="36">
        <v>0</v>
      </c>
      <c r="J463" s="36">
        <f t="shared" si="14"/>
        <v>275100</v>
      </c>
      <c r="K463" s="36">
        <v>275100</v>
      </c>
      <c r="L463" s="36"/>
      <c r="M463" s="36">
        <f t="shared" si="15"/>
        <v>275100</v>
      </c>
    </row>
    <row r="464" spans="1:13" x14ac:dyDescent="0.25">
      <c r="A464" s="34">
        <v>497</v>
      </c>
      <c r="B464" s="34">
        <v>51191603</v>
      </c>
      <c r="C464" s="35" t="s">
        <v>547</v>
      </c>
      <c r="D464" s="34" t="s">
        <v>51</v>
      </c>
      <c r="E464" s="34" t="s">
        <v>52</v>
      </c>
      <c r="F464" s="34"/>
      <c r="G464" s="34">
        <v>7</v>
      </c>
      <c r="H464" s="36">
        <v>188727</v>
      </c>
      <c r="I464" s="36">
        <v>0</v>
      </c>
      <c r="J464" s="36">
        <f t="shared" si="14"/>
        <v>188727</v>
      </c>
      <c r="K464" s="36">
        <v>188727</v>
      </c>
      <c r="L464" s="36"/>
      <c r="M464" s="36">
        <f t="shared" si="15"/>
        <v>188727</v>
      </c>
    </row>
    <row r="465" spans="1:13" ht="22.5" x14ac:dyDescent="0.25">
      <c r="A465" s="34">
        <v>499</v>
      </c>
      <c r="B465" s="34">
        <v>51101536</v>
      </c>
      <c r="C465" s="35" t="s">
        <v>548</v>
      </c>
      <c r="D465" s="34" t="s">
        <v>51</v>
      </c>
      <c r="E465" s="34" t="s">
        <v>52</v>
      </c>
      <c r="F465" s="32" t="s">
        <v>832</v>
      </c>
      <c r="G465" s="34">
        <v>70</v>
      </c>
      <c r="H465" s="36">
        <v>307</v>
      </c>
      <c r="I465" s="36">
        <v>0</v>
      </c>
      <c r="J465" s="36">
        <f t="shared" si="14"/>
        <v>307</v>
      </c>
      <c r="K465" s="39">
        <v>413</v>
      </c>
      <c r="L465" s="36"/>
      <c r="M465" s="36">
        <f t="shared" si="15"/>
        <v>413</v>
      </c>
    </row>
    <row r="466" spans="1:13" ht="22.5" x14ac:dyDescent="0.25">
      <c r="A466" s="34">
        <v>500</v>
      </c>
      <c r="B466" s="34">
        <v>51191905</v>
      </c>
      <c r="C466" s="35" t="s">
        <v>549</v>
      </c>
      <c r="D466" s="34" t="s">
        <v>51</v>
      </c>
      <c r="E466" s="34" t="s">
        <v>52</v>
      </c>
      <c r="F466" s="34"/>
      <c r="G466" s="34">
        <v>35</v>
      </c>
      <c r="H466" s="36">
        <v>31236</v>
      </c>
      <c r="I466" s="36">
        <v>0</v>
      </c>
      <c r="J466" s="36">
        <f t="shared" si="14"/>
        <v>31236</v>
      </c>
      <c r="K466" s="36">
        <v>31236</v>
      </c>
      <c r="L466" s="36"/>
      <c r="M466" s="36">
        <f t="shared" si="15"/>
        <v>31236</v>
      </c>
    </row>
    <row r="467" spans="1:13" x14ac:dyDescent="0.25">
      <c r="A467" s="34">
        <v>501</v>
      </c>
      <c r="B467" s="34">
        <v>512015</v>
      </c>
      <c r="C467" s="35" t="s">
        <v>550</v>
      </c>
      <c r="D467" s="34" t="s">
        <v>51</v>
      </c>
      <c r="E467" s="34"/>
      <c r="F467" s="34"/>
      <c r="G467" s="34">
        <v>7</v>
      </c>
      <c r="H467" s="36">
        <v>14824</v>
      </c>
      <c r="I467" s="36">
        <v>0</v>
      </c>
      <c r="J467" s="36">
        <f t="shared" si="14"/>
        <v>14824</v>
      </c>
      <c r="K467" s="36">
        <v>14824</v>
      </c>
      <c r="L467" s="36"/>
      <c r="M467" s="36">
        <f t="shared" si="15"/>
        <v>14824</v>
      </c>
    </row>
    <row r="468" spans="1:13" ht="22.5" x14ac:dyDescent="0.25">
      <c r="A468" s="34">
        <v>503</v>
      </c>
      <c r="B468" s="34">
        <v>51161701</v>
      </c>
      <c r="C468" s="35" t="s">
        <v>551</v>
      </c>
      <c r="D468" s="34" t="s">
        <v>51</v>
      </c>
      <c r="E468" s="34"/>
      <c r="F468" s="34"/>
      <c r="G468" s="34">
        <v>700</v>
      </c>
      <c r="H468" s="36">
        <v>94</v>
      </c>
      <c r="I468" s="36">
        <v>0</v>
      </c>
      <c r="J468" s="36">
        <f t="shared" si="14"/>
        <v>94</v>
      </c>
      <c r="K468" s="36">
        <v>94</v>
      </c>
      <c r="L468" s="36"/>
      <c r="M468" s="36">
        <f t="shared" si="15"/>
        <v>94</v>
      </c>
    </row>
    <row r="469" spans="1:13" ht="22.5" x14ac:dyDescent="0.25">
      <c r="A469" s="34">
        <v>505</v>
      </c>
      <c r="B469" s="34">
        <v>51142109</v>
      </c>
      <c r="C469" s="35" t="s">
        <v>897</v>
      </c>
      <c r="D469" s="34" t="s">
        <v>51</v>
      </c>
      <c r="E469" s="34"/>
      <c r="F469" s="34"/>
      <c r="G469" s="34">
        <v>70</v>
      </c>
      <c r="H469" s="36">
        <v>24500</v>
      </c>
      <c r="I469" s="36">
        <v>0</v>
      </c>
      <c r="J469" s="36">
        <f t="shared" si="14"/>
        <v>24500</v>
      </c>
      <c r="K469" s="36">
        <v>24500</v>
      </c>
      <c r="L469" s="36"/>
      <c r="M469" s="36">
        <f t="shared" si="15"/>
        <v>24500</v>
      </c>
    </row>
    <row r="470" spans="1:13" x14ac:dyDescent="0.25">
      <c r="A470" s="34">
        <v>506</v>
      </c>
      <c r="B470" s="34">
        <v>51142209</v>
      </c>
      <c r="C470" s="35" t="s">
        <v>552</v>
      </c>
      <c r="D470" s="34" t="s">
        <v>51</v>
      </c>
      <c r="E470" s="34"/>
      <c r="F470" s="34"/>
      <c r="G470" s="34">
        <v>1050</v>
      </c>
      <c r="H470" s="36">
        <v>104</v>
      </c>
      <c r="I470" s="36">
        <v>0</v>
      </c>
      <c r="J470" s="36">
        <f t="shared" si="14"/>
        <v>104</v>
      </c>
      <c r="K470" s="36">
        <v>104</v>
      </c>
      <c r="L470" s="36"/>
      <c r="M470" s="36">
        <f t="shared" si="15"/>
        <v>104</v>
      </c>
    </row>
    <row r="471" spans="1:13" x14ac:dyDescent="0.25">
      <c r="A471" s="34">
        <v>507</v>
      </c>
      <c r="B471" s="34">
        <v>51151513</v>
      </c>
      <c r="C471" s="35" t="s">
        <v>553</v>
      </c>
      <c r="D471" s="34" t="s">
        <v>51</v>
      </c>
      <c r="E471" s="34"/>
      <c r="F471" s="34"/>
      <c r="G471" s="34">
        <v>280</v>
      </c>
      <c r="H471" s="36">
        <v>18243</v>
      </c>
      <c r="I471" s="36">
        <v>0</v>
      </c>
      <c r="J471" s="36">
        <f t="shared" si="14"/>
        <v>18243</v>
      </c>
      <c r="K471" s="36">
        <v>18243</v>
      </c>
      <c r="L471" s="36"/>
      <c r="M471" s="36">
        <f t="shared" si="15"/>
        <v>18243</v>
      </c>
    </row>
    <row r="472" spans="1:13" ht="22.5" x14ac:dyDescent="0.25">
      <c r="A472" s="34">
        <v>508</v>
      </c>
      <c r="B472" s="34">
        <v>51102311</v>
      </c>
      <c r="C472" s="35" t="s">
        <v>554</v>
      </c>
      <c r="D472" s="34" t="s">
        <v>51</v>
      </c>
      <c r="E472" s="34"/>
      <c r="F472" s="34"/>
      <c r="G472" s="34">
        <v>560</v>
      </c>
      <c r="H472" s="36">
        <v>1007</v>
      </c>
      <c r="I472" s="36">
        <v>0</v>
      </c>
      <c r="J472" s="36">
        <f t="shared" si="14"/>
        <v>1007</v>
      </c>
      <c r="K472" s="36">
        <v>1007</v>
      </c>
      <c r="L472" s="36"/>
      <c r="M472" s="36">
        <f t="shared" si="15"/>
        <v>1007</v>
      </c>
    </row>
    <row r="473" spans="1:13" x14ac:dyDescent="0.25">
      <c r="A473" s="34">
        <v>509</v>
      </c>
      <c r="B473" s="34">
        <v>51102311</v>
      </c>
      <c r="C473" s="35" t="s">
        <v>555</v>
      </c>
      <c r="D473" s="34" t="s">
        <v>51</v>
      </c>
      <c r="E473" s="34" t="s">
        <v>52</v>
      </c>
      <c r="F473" s="34"/>
      <c r="G473" s="34">
        <v>7</v>
      </c>
      <c r="H473" s="36">
        <v>259</v>
      </c>
      <c r="I473" s="36">
        <v>0</v>
      </c>
      <c r="J473" s="36">
        <f t="shared" si="14"/>
        <v>259</v>
      </c>
      <c r="K473" s="36">
        <v>259</v>
      </c>
      <c r="L473" s="36"/>
      <c r="M473" s="36">
        <f t="shared" si="15"/>
        <v>259</v>
      </c>
    </row>
    <row r="474" spans="1:13" x14ac:dyDescent="0.25">
      <c r="A474" s="34">
        <v>511</v>
      </c>
      <c r="B474" s="34">
        <v>51121904</v>
      </c>
      <c r="C474" s="35" t="s">
        <v>556</v>
      </c>
      <c r="D474" s="34" t="s">
        <v>51</v>
      </c>
      <c r="E474" s="34"/>
      <c r="F474" s="34"/>
      <c r="G474" s="34">
        <v>4200</v>
      </c>
      <c r="H474" s="36">
        <v>213</v>
      </c>
      <c r="I474" s="36">
        <v>0</v>
      </c>
      <c r="J474" s="36">
        <f t="shared" si="14"/>
        <v>213</v>
      </c>
      <c r="K474" s="36">
        <v>213</v>
      </c>
      <c r="L474" s="36"/>
      <c r="M474" s="36">
        <f t="shared" si="15"/>
        <v>213</v>
      </c>
    </row>
    <row r="475" spans="1:13" x14ac:dyDescent="0.25">
      <c r="A475" s="34">
        <v>512</v>
      </c>
      <c r="B475" s="34">
        <v>51122110</v>
      </c>
      <c r="C475" s="35" t="s">
        <v>557</v>
      </c>
      <c r="D475" s="34" t="s">
        <v>51</v>
      </c>
      <c r="E475" s="34" t="s">
        <v>52</v>
      </c>
      <c r="F475" s="34"/>
      <c r="G475" s="34">
        <v>42</v>
      </c>
      <c r="H475" s="36">
        <v>67567</v>
      </c>
      <c r="I475" s="36">
        <v>0</v>
      </c>
      <c r="J475" s="36">
        <f t="shared" si="14"/>
        <v>67567</v>
      </c>
      <c r="K475" s="36">
        <v>67567</v>
      </c>
      <c r="L475" s="36"/>
      <c r="M475" s="36">
        <f t="shared" si="15"/>
        <v>67567</v>
      </c>
    </row>
    <row r="476" spans="1:13" x14ac:dyDescent="0.25">
      <c r="A476" s="34">
        <v>513</v>
      </c>
      <c r="B476" s="34">
        <v>51101815</v>
      </c>
      <c r="C476" s="35" t="s">
        <v>558</v>
      </c>
      <c r="D476" s="34" t="s">
        <v>51</v>
      </c>
      <c r="E476" s="34"/>
      <c r="F476" s="34"/>
      <c r="G476" s="34">
        <v>2800</v>
      </c>
      <c r="H476" s="36">
        <v>119</v>
      </c>
      <c r="I476" s="36">
        <v>0</v>
      </c>
      <c r="J476" s="36">
        <f t="shared" si="14"/>
        <v>119</v>
      </c>
      <c r="K476" s="36">
        <v>119</v>
      </c>
      <c r="L476" s="36"/>
      <c r="M476" s="36">
        <f t="shared" si="15"/>
        <v>119</v>
      </c>
    </row>
    <row r="477" spans="1:13" x14ac:dyDescent="0.25">
      <c r="A477" s="34">
        <v>514</v>
      </c>
      <c r="B477" s="34">
        <v>51102206</v>
      </c>
      <c r="C477" s="35" t="s">
        <v>559</v>
      </c>
      <c r="D477" s="34" t="s">
        <v>51</v>
      </c>
      <c r="E477" s="34"/>
      <c r="F477" s="34"/>
      <c r="G477" s="34">
        <v>280</v>
      </c>
      <c r="H477" s="36">
        <v>4069</v>
      </c>
      <c r="I477" s="36">
        <v>0</v>
      </c>
      <c r="J477" s="36">
        <f t="shared" si="14"/>
        <v>4069</v>
      </c>
      <c r="K477" s="36">
        <v>4069</v>
      </c>
      <c r="L477" s="36"/>
      <c r="M477" s="36">
        <f t="shared" si="15"/>
        <v>4069</v>
      </c>
    </row>
    <row r="478" spans="1:13" x14ac:dyDescent="0.25">
      <c r="A478" s="34">
        <v>515</v>
      </c>
      <c r="B478" s="34">
        <v>51102717</v>
      </c>
      <c r="C478" s="35" t="s">
        <v>560</v>
      </c>
      <c r="D478" s="34" t="s">
        <v>51</v>
      </c>
      <c r="E478" s="34"/>
      <c r="F478" s="34"/>
      <c r="G478" s="34">
        <v>140</v>
      </c>
      <c r="H478" s="36">
        <v>212</v>
      </c>
      <c r="I478" s="36">
        <v>0</v>
      </c>
      <c r="J478" s="36">
        <f t="shared" si="14"/>
        <v>212</v>
      </c>
      <c r="K478" s="36">
        <v>212</v>
      </c>
      <c r="L478" s="36"/>
      <c r="M478" s="36">
        <f t="shared" si="15"/>
        <v>212</v>
      </c>
    </row>
    <row r="479" spans="1:13" ht="22.5" x14ac:dyDescent="0.25">
      <c r="A479" s="34">
        <v>516</v>
      </c>
      <c r="B479" s="34">
        <v>51121603</v>
      </c>
      <c r="C479" s="35" t="s">
        <v>561</v>
      </c>
      <c r="D479" s="34" t="s">
        <v>51</v>
      </c>
      <c r="E479" s="34"/>
      <c r="F479" s="34"/>
      <c r="G479" s="34">
        <v>210</v>
      </c>
      <c r="H479" s="36">
        <v>56429</v>
      </c>
      <c r="I479" s="36">
        <v>0</v>
      </c>
      <c r="J479" s="36">
        <f t="shared" si="14"/>
        <v>56429</v>
      </c>
      <c r="K479" s="36">
        <v>56429</v>
      </c>
      <c r="L479" s="36"/>
      <c r="M479" s="36">
        <f t="shared" si="15"/>
        <v>56429</v>
      </c>
    </row>
    <row r="480" spans="1:13" ht="22.5" x14ac:dyDescent="0.25">
      <c r="A480" s="34">
        <v>517</v>
      </c>
      <c r="B480" s="34">
        <v>51121603</v>
      </c>
      <c r="C480" s="35" t="s">
        <v>898</v>
      </c>
      <c r="D480" s="34" t="s">
        <v>51</v>
      </c>
      <c r="E480" s="34"/>
      <c r="F480" s="34"/>
      <c r="G480" s="34">
        <v>210</v>
      </c>
      <c r="H480" s="36">
        <v>22500</v>
      </c>
      <c r="I480" s="36">
        <v>0</v>
      </c>
      <c r="J480" s="36">
        <f t="shared" si="14"/>
        <v>22500</v>
      </c>
      <c r="K480" s="36">
        <v>22500</v>
      </c>
      <c r="L480" s="36"/>
      <c r="M480" s="36">
        <f t="shared" si="15"/>
        <v>22500</v>
      </c>
    </row>
    <row r="481" spans="1:13" x14ac:dyDescent="0.25">
      <c r="A481" s="34">
        <v>518</v>
      </c>
      <c r="B481" s="34">
        <v>51121758</v>
      </c>
      <c r="C481" s="35" t="s">
        <v>899</v>
      </c>
      <c r="D481" s="34" t="s">
        <v>51</v>
      </c>
      <c r="E481" s="34"/>
      <c r="F481" s="34"/>
      <c r="G481" s="34">
        <v>210</v>
      </c>
      <c r="H481" s="36">
        <v>17500</v>
      </c>
      <c r="I481" s="36">
        <v>0</v>
      </c>
      <c r="J481" s="36">
        <f t="shared" si="14"/>
        <v>17500</v>
      </c>
      <c r="K481" s="36">
        <v>17500</v>
      </c>
      <c r="L481" s="36"/>
      <c r="M481" s="36">
        <f t="shared" si="15"/>
        <v>17500</v>
      </c>
    </row>
    <row r="482" spans="1:13" ht="22.5" x14ac:dyDescent="0.25">
      <c r="A482" s="34">
        <v>519</v>
      </c>
      <c r="B482" s="34">
        <v>51111902</v>
      </c>
      <c r="C482" s="35" t="s">
        <v>900</v>
      </c>
      <c r="D482" s="34" t="s">
        <v>51</v>
      </c>
      <c r="E482" s="34"/>
      <c r="F482" s="34"/>
      <c r="G482" s="34">
        <v>140</v>
      </c>
      <c r="H482" s="36">
        <v>43521</v>
      </c>
      <c r="I482" s="36">
        <v>0</v>
      </c>
      <c r="J482" s="36">
        <f t="shared" si="14"/>
        <v>43521</v>
      </c>
      <c r="K482" s="36">
        <v>43521</v>
      </c>
      <c r="L482" s="36"/>
      <c r="M482" s="36">
        <f t="shared" si="15"/>
        <v>43521</v>
      </c>
    </row>
    <row r="483" spans="1:13" x14ac:dyDescent="0.25">
      <c r="A483" s="34">
        <v>520</v>
      </c>
      <c r="B483" s="34">
        <v>51111902</v>
      </c>
      <c r="C483" s="37" t="s">
        <v>562</v>
      </c>
      <c r="D483" s="34" t="s">
        <v>51</v>
      </c>
      <c r="E483" s="34" t="s">
        <v>52</v>
      </c>
      <c r="F483" s="34"/>
      <c r="G483" s="34">
        <v>7</v>
      </c>
      <c r="H483" s="36">
        <v>2211152</v>
      </c>
      <c r="I483" s="36">
        <v>0</v>
      </c>
      <c r="J483" s="36">
        <f t="shared" si="14"/>
        <v>2211152</v>
      </c>
      <c r="K483" s="36">
        <v>2211152</v>
      </c>
      <c r="L483" s="36"/>
      <c r="M483" s="36">
        <f t="shared" si="15"/>
        <v>2211152</v>
      </c>
    </row>
    <row r="484" spans="1:13" x14ac:dyDescent="0.25">
      <c r="A484" s="34">
        <v>521</v>
      </c>
      <c r="B484" s="34">
        <v>51121758</v>
      </c>
      <c r="C484" s="37" t="s">
        <v>563</v>
      </c>
      <c r="D484" s="34" t="s">
        <v>51</v>
      </c>
      <c r="E484" s="34" t="s">
        <v>52</v>
      </c>
      <c r="F484" s="34"/>
      <c r="G484" s="34">
        <v>7</v>
      </c>
      <c r="H484" s="36">
        <v>5527881</v>
      </c>
      <c r="I484" s="36">
        <v>0</v>
      </c>
      <c r="J484" s="36">
        <f t="shared" si="14"/>
        <v>5527881</v>
      </c>
      <c r="K484" s="36">
        <v>5527881</v>
      </c>
      <c r="L484" s="36"/>
      <c r="M484" s="36">
        <f t="shared" si="15"/>
        <v>5527881</v>
      </c>
    </row>
    <row r="485" spans="1:13" x14ac:dyDescent="0.25">
      <c r="A485" s="34">
        <v>522</v>
      </c>
      <c r="B485" s="34">
        <v>51101546</v>
      </c>
      <c r="C485" s="35" t="s">
        <v>901</v>
      </c>
      <c r="D485" s="34" t="s">
        <v>51</v>
      </c>
      <c r="E485" s="34"/>
      <c r="F485" s="34"/>
      <c r="G485" s="34">
        <v>9100</v>
      </c>
      <c r="H485" s="36">
        <v>4906</v>
      </c>
      <c r="I485" s="36">
        <v>0</v>
      </c>
      <c r="J485" s="36">
        <f t="shared" si="14"/>
        <v>4906</v>
      </c>
      <c r="K485" s="36">
        <v>4906</v>
      </c>
      <c r="L485" s="36"/>
      <c r="M485" s="36">
        <f t="shared" si="15"/>
        <v>4906</v>
      </c>
    </row>
    <row r="486" spans="1:13" x14ac:dyDescent="0.25">
      <c r="A486" s="34">
        <v>523</v>
      </c>
      <c r="B486" s="34">
        <v>51191603</v>
      </c>
      <c r="C486" s="35" t="s">
        <v>564</v>
      </c>
      <c r="D486" s="34" t="s">
        <v>51</v>
      </c>
      <c r="E486" s="34"/>
      <c r="F486" s="34"/>
      <c r="G486" s="34">
        <v>7</v>
      </c>
      <c r="H486" s="36">
        <v>277</v>
      </c>
      <c r="I486" s="36">
        <v>0</v>
      </c>
      <c r="J486" s="36">
        <f t="shared" si="14"/>
        <v>277</v>
      </c>
      <c r="K486" s="36">
        <v>277</v>
      </c>
      <c r="L486" s="36"/>
      <c r="M486" s="36">
        <f t="shared" si="15"/>
        <v>277</v>
      </c>
    </row>
    <row r="487" spans="1:13" ht="22.5" x14ac:dyDescent="0.25">
      <c r="A487" s="34">
        <v>524</v>
      </c>
      <c r="B487" s="34">
        <v>51191603</v>
      </c>
      <c r="C487" s="35" t="s">
        <v>565</v>
      </c>
      <c r="D487" s="34" t="s">
        <v>51</v>
      </c>
      <c r="E487" s="34"/>
      <c r="F487" s="34"/>
      <c r="G487" s="34">
        <v>70</v>
      </c>
      <c r="H487" s="36">
        <v>358999</v>
      </c>
      <c r="I487" s="36">
        <v>0</v>
      </c>
      <c r="J487" s="36">
        <f t="shared" si="14"/>
        <v>358999</v>
      </c>
      <c r="K487" s="36">
        <v>358999</v>
      </c>
      <c r="L487" s="36"/>
      <c r="M487" s="36">
        <f t="shared" si="15"/>
        <v>358999</v>
      </c>
    </row>
    <row r="488" spans="1:13" ht="22.5" x14ac:dyDescent="0.25">
      <c r="A488" s="34">
        <v>525</v>
      </c>
      <c r="B488" s="34">
        <v>51191603</v>
      </c>
      <c r="C488" s="35" t="s">
        <v>566</v>
      </c>
      <c r="D488" s="34" t="s">
        <v>51</v>
      </c>
      <c r="E488" s="34"/>
      <c r="F488" s="34"/>
      <c r="G488" s="34">
        <v>910</v>
      </c>
      <c r="H488" s="38">
        <v>30057</v>
      </c>
      <c r="I488" s="36">
        <v>0</v>
      </c>
      <c r="J488" s="36">
        <f t="shared" si="14"/>
        <v>30057</v>
      </c>
      <c r="K488" s="38">
        <v>30057</v>
      </c>
      <c r="L488" s="36"/>
      <c r="M488" s="36">
        <f t="shared" si="15"/>
        <v>30057</v>
      </c>
    </row>
    <row r="489" spans="1:13" ht="22.5" x14ac:dyDescent="0.25">
      <c r="A489" s="34">
        <v>526</v>
      </c>
      <c r="B489" s="34">
        <v>51191603</v>
      </c>
      <c r="C489" s="35" t="s">
        <v>567</v>
      </c>
      <c r="D489" s="34" t="s">
        <v>51</v>
      </c>
      <c r="E489" s="34"/>
      <c r="F489" s="34"/>
      <c r="G489" s="34">
        <v>7</v>
      </c>
      <c r="H489" s="36">
        <v>60519</v>
      </c>
      <c r="I489" s="36">
        <f>+H489*0.19</f>
        <v>11498.61</v>
      </c>
      <c r="J489" s="36">
        <f t="shared" si="14"/>
        <v>72017.61</v>
      </c>
      <c r="K489" s="36">
        <v>60519</v>
      </c>
      <c r="L489" s="36">
        <f>+K489*0.19</f>
        <v>11498.61</v>
      </c>
      <c r="M489" s="36">
        <f>+K489+L489</f>
        <v>72017.61</v>
      </c>
    </row>
    <row r="490" spans="1:13" ht="22.5" x14ac:dyDescent="0.25">
      <c r="A490" s="34">
        <v>527</v>
      </c>
      <c r="B490" s="34">
        <v>51191603</v>
      </c>
      <c r="C490" s="35" t="s">
        <v>902</v>
      </c>
      <c r="D490" s="34" t="s">
        <v>51</v>
      </c>
      <c r="E490" s="34"/>
      <c r="F490" s="34"/>
      <c r="G490" s="34">
        <v>14</v>
      </c>
      <c r="H490" s="36">
        <v>9825</v>
      </c>
      <c r="I490" s="36">
        <v>0</v>
      </c>
      <c r="J490" s="36">
        <f t="shared" si="14"/>
        <v>9825</v>
      </c>
      <c r="K490" s="36">
        <v>9825</v>
      </c>
      <c r="L490" s="36"/>
      <c r="M490" s="36">
        <f t="shared" ref="M490:M553" si="16">+K490+L490</f>
        <v>9825</v>
      </c>
    </row>
    <row r="491" spans="1:13" ht="22.5" x14ac:dyDescent="0.25">
      <c r="A491" s="34">
        <v>528</v>
      </c>
      <c r="B491" s="34">
        <v>51191603</v>
      </c>
      <c r="C491" s="35" t="s">
        <v>903</v>
      </c>
      <c r="D491" s="34" t="s">
        <v>51</v>
      </c>
      <c r="E491" s="34"/>
      <c r="F491" s="34"/>
      <c r="G491" s="34">
        <v>14</v>
      </c>
      <c r="H491" s="36">
        <v>18580</v>
      </c>
      <c r="I491" s="36">
        <v>0</v>
      </c>
      <c r="J491" s="36">
        <f t="shared" si="14"/>
        <v>18580</v>
      </c>
      <c r="K491" s="36">
        <v>18580</v>
      </c>
      <c r="L491" s="36"/>
      <c r="M491" s="36">
        <f t="shared" si="16"/>
        <v>18580</v>
      </c>
    </row>
    <row r="492" spans="1:13" ht="22.5" x14ac:dyDescent="0.25">
      <c r="A492" s="34">
        <v>529</v>
      </c>
      <c r="B492" s="34">
        <v>51191603</v>
      </c>
      <c r="C492" s="35" t="s">
        <v>568</v>
      </c>
      <c r="D492" s="34" t="s">
        <v>51</v>
      </c>
      <c r="E492" s="34"/>
      <c r="F492" s="34"/>
      <c r="G492" s="34">
        <v>140</v>
      </c>
      <c r="H492" s="36">
        <v>34087</v>
      </c>
      <c r="I492" s="36">
        <v>0</v>
      </c>
      <c r="J492" s="36">
        <f t="shared" si="14"/>
        <v>34087</v>
      </c>
      <c r="K492" s="36">
        <v>34087</v>
      </c>
      <c r="L492" s="36"/>
      <c r="M492" s="36">
        <f t="shared" si="16"/>
        <v>34087</v>
      </c>
    </row>
    <row r="493" spans="1:13" ht="22.5" x14ac:dyDescent="0.25">
      <c r="A493" s="34">
        <v>530</v>
      </c>
      <c r="B493" s="34">
        <v>51191603</v>
      </c>
      <c r="C493" s="35" t="s">
        <v>569</v>
      </c>
      <c r="D493" s="34" t="s">
        <v>51</v>
      </c>
      <c r="E493" s="34"/>
      <c r="F493" s="34"/>
      <c r="G493" s="34">
        <v>840</v>
      </c>
      <c r="H493" s="36">
        <v>9747</v>
      </c>
      <c r="I493" s="36">
        <v>0</v>
      </c>
      <c r="J493" s="36">
        <f t="shared" si="14"/>
        <v>9747</v>
      </c>
      <c r="K493" s="36">
        <v>9747</v>
      </c>
      <c r="L493" s="36"/>
      <c r="M493" s="36">
        <f t="shared" si="16"/>
        <v>9747</v>
      </c>
    </row>
    <row r="494" spans="1:13" ht="22.5" x14ac:dyDescent="0.25">
      <c r="A494" s="34">
        <v>531</v>
      </c>
      <c r="B494" s="34">
        <v>51191603</v>
      </c>
      <c r="C494" s="35" t="s">
        <v>570</v>
      </c>
      <c r="D494" s="34" t="s">
        <v>51</v>
      </c>
      <c r="E494" s="34"/>
      <c r="F494" s="34"/>
      <c r="G494" s="34">
        <v>7</v>
      </c>
      <c r="H494" s="36">
        <v>90763</v>
      </c>
      <c r="I494" s="36">
        <v>0</v>
      </c>
      <c r="J494" s="36">
        <f t="shared" si="14"/>
        <v>90763</v>
      </c>
      <c r="K494" s="36">
        <v>90763</v>
      </c>
      <c r="L494" s="36"/>
      <c r="M494" s="36">
        <f t="shared" si="16"/>
        <v>90763</v>
      </c>
    </row>
    <row r="495" spans="1:13" ht="22.5" x14ac:dyDescent="0.25">
      <c r="A495" s="34">
        <v>532</v>
      </c>
      <c r="B495" s="34">
        <v>51191603</v>
      </c>
      <c r="C495" s="35" t="s">
        <v>571</v>
      </c>
      <c r="D495" s="34" t="s">
        <v>51</v>
      </c>
      <c r="E495" s="34"/>
      <c r="F495" s="34"/>
      <c r="G495" s="34">
        <v>210</v>
      </c>
      <c r="H495" s="36">
        <v>17354</v>
      </c>
      <c r="I495" s="36">
        <v>0</v>
      </c>
      <c r="J495" s="36">
        <f t="shared" si="14"/>
        <v>17354</v>
      </c>
      <c r="K495" s="36">
        <v>17354</v>
      </c>
      <c r="L495" s="36"/>
      <c r="M495" s="36">
        <f t="shared" si="16"/>
        <v>17354</v>
      </c>
    </row>
    <row r="496" spans="1:13" ht="22.5" x14ac:dyDescent="0.25">
      <c r="A496" s="42">
        <v>533</v>
      </c>
      <c r="B496" s="42">
        <v>51191603</v>
      </c>
      <c r="C496" s="41" t="s">
        <v>572</v>
      </c>
      <c r="D496" s="42" t="s">
        <v>51</v>
      </c>
      <c r="E496" s="49" t="s">
        <v>573</v>
      </c>
      <c r="F496" s="42"/>
      <c r="G496" s="42">
        <v>35</v>
      </c>
      <c r="H496" s="43">
        <v>77958</v>
      </c>
      <c r="I496" s="43">
        <v>0</v>
      </c>
      <c r="J496" s="43">
        <f t="shared" si="14"/>
        <v>77958</v>
      </c>
      <c r="K496" s="43">
        <v>77958</v>
      </c>
      <c r="L496" s="43"/>
      <c r="M496" s="43">
        <f t="shared" si="16"/>
        <v>77958</v>
      </c>
    </row>
    <row r="497" spans="1:13" x14ac:dyDescent="0.25">
      <c r="A497" s="34">
        <v>534</v>
      </c>
      <c r="B497" s="34">
        <v>51191603</v>
      </c>
      <c r="C497" s="35" t="s">
        <v>574</v>
      </c>
      <c r="D497" s="34" t="s">
        <v>51</v>
      </c>
      <c r="E497" s="34"/>
      <c r="F497" s="34"/>
      <c r="G497" s="34">
        <v>7</v>
      </c>
      <c r="H497" s="36">
        <v>103335</v>
      </c>
      <c r="I497" s="36">
        <v>0</v>
      </c>
      <c r="J497" s="36">
        <f t="shared" si="14"/>
        <v>103335</v>
      </c>
      <c r="K497" s="36">
        <v>103335</v>
      </c>
      <c r="L497" s="36"/>
      <c r="M497" s="36">
        <f t="shared" si="16"/>
        <v>103335</v>
      </c>
    </row>
    <row r="498" spans="1:13" ht="22.5" x14ac:dyDescent="0.25">
      <c r="A498" s="34">
        <v>535</v>
      </c>
      <c r="B498" s="34">
        <v>51191603</v>
      </c>
      <c r="C498" s="35" t="s">
        <v>575</v>
      </c>
      <c r="D498" s="34" t="s">
        <v>51</v>
      </c>
      <c r="E498" s="34"/>
      <c r="F498" s="34"/>
      <c r="G498" s="34">
        <v>3850</v>
      </c>
      <c r="H498" s="36">
        <v>15011</v>
      </c>
      <c r="I498" s="36">
        <v>0</v>
      </c>
      <c r="J498" s="36">
        <f t="shared" si="14"/>
        <v>15011</v>
      </c>
      <c r="K498" s="36">
        <v>15011</v>
      </c>
      <c r="L498" s="36"/>
      <c r="M498" s="36">
        <f t="shared" si="16"/>
        <v>15011</v>
      </c>
    </row>
    <row r="499" spans="1:13" ht="22.5" x14ac:dyDescent="0.25">
      <c r="A499" s="34">
        <v>536</v>
      </c>
      <c r="B499" s="34">
        <v>51191603</v>
      </c>
      <c r="C499" s="35" t="s">
        <v>576</v>
      </c>
      <c r="D499" s="34" t="s">
        <v>51</v>
      </c>
      <c r="E499" s="34"/>
      <c r="F499" s="34"/>
      <c r="G499" s="34">
        <v>1050</v>
      </c>
      <c r="H499" s="36">
        <v>10737</v>
      </c>
      <c r="I499" s="36">
        <v>0</v>
      </c>
      <c r="J499" s="36">
        <f t="shared" si="14"/>
        <v>10737</v>
      </c>
      <c r="K499" s="36">
        <v>10737</v>
      </c>
      <c r="L499" s="36"/>
      <c r="M499" s="36">
        <f t="shared" si="16"/>
        <v>10737</v>
      </c>
    </row>
    <row r="500" spans="1:13" x14ac:dyDescent="0.25">
      <c r="A500" s="34">
        <v>537</v>
      </c>
      <c r="B500" s="34">
        <v>51191603</v>
      </c>
      <c r="C500" s="35" t="s">
        <v>577</v>
      </c>
      <c r="D500" s="34" t="s">
        <v>51</v>
      </c>
      <c r="E500" s="34"/>
      <c r="F500" s="34"/>
      <c r="G500" s="34">
        <v>1960</v>
      </c>
      <c r="H500" s="36">
        <v>26456</v>
      </c>
      <c r="I500" s="36">
        <v>0</v>
      </c>
      <c r="J500" s="36">
        <f t="shared" si="14"/>
        <v>26456</v>
      </c>
      <c r="K500" s="36">
        <v>26456</v>
      </c>
      <c r="L500" s="36"/>
      <c r="M500" s="36">
        <f t="shared" si="16"/>
        <v>26456</v>
      </c>
    </row>
    <row r="501" spans="1:13" ht="22.5" x14ac:dyDescent="0.25">
      <c r="A501" s="34">
        <v>538</v>
      </c>
      <c r="B501" s="34">
        <v>51191603</v>
      </c>
      <c r="C501" s="35" t="s">
        <v>578</v>
      </c>
      <c r="D501" s="34" t="s">
        <v>51</v>
      </c>
      <c r="E501" s="34"/>
      <c r="F501" s="34"/>
      <c r="G501" s="34">
        <v>7</v>
      </c>
      <c r="H501" s="36">
        <v>15028</v>
      </c>
      <c r="I501" s="36">
        <v>0</v>
      </c>
      <c r="J501" s="36">
        <f t="shared" si="14"/>
        <v>15028</v>
      </c>
      <c r="K501" s="36">
        <v>15028</v>
      </c>
      <c r="L501" s="36"/>
      <c r="M501" s="36">
        <f t="shared" si="16"/>
        <v>15028</v>
      </c>
    </row>
    <row r="502" spans="1:13" ht="22.5" x14ac:dyDescent="0.25">
      <c r="A502" s="34">
        <v>539</v>
      </c>
      <c r="B502" s="34">
        <v>51182304</v>
      </c>
      <c r="C502" s="35" t="s">
        <v>579</v>
      </c>
      <c r="D502" s="34" t="s">
        <v>51</v>
      </c>
      <c r="E502" s="34"/>
      <c r="F502" s="34"/>
      <c r="G502" s="34">
        <v>840</v>
      </c>
      <c r="H502" s="36">
        <v>380629</v>
      </c>
      <c r="I502" s="36">
        <v>0</v>
      </c>
      <c r="J502" s="36">
        <f t="shared" si="14"/>
        <v>380629</v>
      </c>
      <c r="K502" s="36">
        <v>380629</v>
      </c>
      <c r="L502" s="36"/>
      <c r="M502" s="36">
        <f t="shared" si="16"/>
        <v>380629</v>
      </c>
    </row>
    <row r="503" spans="1:13" ht="22.5" x14ac:dyDescent="0.25">
      <c r="A503" s="34">
        <v>540</v>
      </c>
      <c r="B503" s="34">
        <v>51141703</v>
      </c>
      <c r="C503" s="35" t="s">
        <v>580</v>
      </c>
      <c r="D503" s="34" t="s">
        <v>51</v>
      </c>
      <c r="E503" s="34" t="s">
        <v>52</v>
      </c>
      <c r="F503" s="32" t="s">
        <v>832</v>
      </c>
      <c r="G503" s="34">
        <v>35</v>
      </c>
      <c r="H503" s="36">
        <v>16592</v>
      </c>
      <c r="I503" s="36">
        <v>0</v>
      </c>
      <c r="J503" s="36">
        <f t="shared" si="14"/>
        <v>16592</v>
      </c>
      <c r="K503" s="39">
        <v>17930</v>
      </c>
      <c r="L503" s="36"/>
      <c r="M503" s="36">
        <f t="shared" si="16"/>
        <v>17930</v>
      </c>
    </row>
    <row r="504" spans="1:13" ht="22.5" x14ac:dyDescent="0.25">
      <c r="A504" s="34">
        <v>541</v>
      </c>
      <c r="B504" s="34">
        <v>51171909</v>
      </c>
      <c r="C504" s="35" t="s">
        <v>581</v>
      </c>
      <c r="D504" s="34" t="s">
        <v>51</v>
      </c>
      <c r="E504" s="34" t="s">
        <v>52</v>
      </c>
      <c r="F504" s="32" t="s">
        <v>832</v>
      </c>
      <c r="G504" s="34">
        <v>1750</v>
      </c>
      <c r="H504" s="36">
        <v>268</v>
      </c>
      <c r="I504" s="36">
        <v>0</v>
      </c>
      <c r="J504" s="36">
        <f t="shared" si="14"/>
        <v>268</v>
      </c>
      <c r="K504" s="39">
        <v>477</v>
      </c>
      <c r="L504" s="36"/>
      <c r="M504" s="36">
        <f t="shared" si="16"/>
        <v>477</v>
      </c>
    </row>
    <row r="505" spans="1:13" x14ac:dyDescent="0.25">
      <c r="A505" s="34">
        <v>542</v>
      </c>
      <c r="B505" s="34">
        <v>51171909</v>
      </c>
      <c r="C505" s="35" t="s">
        <v>582</v>
      </c>
      <c r="D505" s="34" t="s">
        <v>51</v>
      </c>
      <c r="E505" s="34"/>
      <c r="F505" s="34"/>
      <c r="G505" s="34">
        <v>21000</v>
      </c>
      <c r="H505" s="36">
        <v>65</v>
      </c>
      <c r="I505" s="36">
        <v>0</v>
      </c>
      <c r="J505" s="36">
        <f t="shared" si="14"/>
        <v>65</v>
      </c>
      <c r="K505" s="36">
        <v>65</v>
      </c>
      <c r="L505" s="36"/>
      <c r="M505" s="36">
        <f t="shared" si="16"/>
        <v>65</v>
      </c>
    </row>
    <row r="506" spans="1:13" x14ac:dyDescent="0.25">
      <c r="A506" s="34">
        <v>543</v>
      </c>
      <c r="B506" s="34">
        <v>51171816</v>
      </c>
      <c r="C506" s="35" t="s">
        <v>583</v>
      </c>
      <c r="D506" s="34" t="s">
        <v>51</v>
      </c>
      <c r="E506" s="34"/>
      <c r="F506" s="34"/>
      <c r="G506" s="34">
        <v>23100</v>
      </c>
      <c r="H506" s="36">
        <v>3793</v>
      </c>
      <c r="I506" s="36">
        <v>0</v>
      </c>
      <c r="J506" s="36">
        <f t="shared" si="14"/>
        <v>3793</v>
      </c>
      <c r="K506" s="36">
        <v>3793</v>
      </c>
      <c r="L506" s="36"/>
      <c r="M506" s="36">
        <f t="shared" si="16"/>
        <v>3793</v>
      </c>
    </row>
    <row r="507" spans="1:13" x14ac:dyDescent="0.25">
      <c r="A507" s="34">
        <v>544</v>
      </c>
      <c r="B507" s="34">
        <v>51101562</v>
      </c>
      <c r="C507" s="35" t="s">
        <v>584</v>
      </c>
      <c r="D507" s="34" t="s">
        <v>51</v>
      </c>
      <c r="E507" s="34"/>
      <c r="F507" s="34"/>
      <c r="G507" s="34">
        <v>16100</v>
      </c>
      <c r="H507" s="38">
        <v>2123</v>
      </c>
      <c r="I507" s="36">
        <v>0</v>
      </c>
      <c r="J507" s="36">
        <f t="shared" si="14"/>
        <v>2123</v>
      </c>
      <c r="K507" s="38">
        <v>2123</v>
      </c>
      <c r="L507" s="36"/>
      <c r="M507" s="36">
        <f t="shared" si="16"/>
        <v>2123</v>
      </c>
    </row>
    <row r="508" spans="1:13" x14ac:dyDescent="0.25">
      <c r="A508" s="34">
        <v>545</v>
      </c>
      <c r="B508" s="34">
        <v>51111822</v>
      </c>
      <c r="C508" s="35" t="s">
        <v>585</v>
      </c>
      <c r="D508" s="34" t="s">
        <v>51</v>
      </c>
      <c r="E508" s="34"/>
      <c r="F508" s="34"/>
      <c r="G508" s="34">
        <v>70</v>
      </c>
      <c r="H508" s="36">
        <v>750</v>
      </c>
      <c r="I508" s="36">
        <v>0</v>
      </c>
      <c r="J508" s="36">
        <f t="shared" si="14"/>
        <v>750</v>
      </c>
      <c r="K508" s="36">
        <v>750</v>
      </c>
      <c r="L508" s="36"/>
      <c r="M508" s="36">
        <f t="shared" si="16"/>
        <v>750</v>
      </c>
    </row>
    <row r="509" spans="1:13" x14ac:dyDescent="0.25">
      <c r="A509" s="34">
        <v>546</v>
      </c>
      <c r="B509" s="34">
        <v>51141522</v>
      </c>
      <c r="C509" s="35" t="s">
        <v>586</v>
      </c>
      <c r="D509" s="34" t="s">
        <v>51</v>
      </c>
      <c r="E509" s="34"/>
      <c r="F509" s="34"/>
      <c r="G509" s="34">
        <v>2800</v>
      </c>
      <c r="H509" s="36">
        <v>2957</v>
      </c>
      <c r="I509" s="36">
        <v>0</v>
      </c>
      <c r="J509" s="36">
        <f t="shared" si="14"/>
        <v>2957</v>
      </c>
      <c r="K509" s="36">
        <v>2957</v>
      </c>
      <c r="L509" s="36"/>
      <c r="M509" s="36">
        <f t="shared" si="16"/>
        <v>2957</v>
      </c>
    </row>
    <row r="510" spans="1:13" ht="22.5" x14ac:dyDescent="0.25">
      <c r="A510" s="34">
        <v>547</v>
      </c>
      <c r="B510" s="34">
        <v>51141522</v>
      </c>
      <c r="C510" s="35" t="s">
        <v>587</v>
      </c>
      <c r="D510" s="34" t="s">
        <v>51</v>
      </c>
      <c r="E510" s="34" t="s">
        <v>52</v>
      </c>
      <c r="F510" s="34"/>
      <c r="G510" s="34">
        <v>112</v>
      </c>
      <c r="H510" s="36">
        <v>80878</v>
      </c>
      <c r="I510" s="36">
        <v>0</v>
      </c>
      <c r="J510" s="36">
        <f t="shared" si="14"/>
        <v>80878</v>
      </c>
      <c r="K510" s="36">
        <v>80878</v>
      </c>
      <c r="L510" s="36"/>
      <c r="M510" s="36">
        <f t="shared" si="16"/>
        <v>80878</v>
      </c>
    </row>
    <row r="511" spans="1:13" ht="22.5" x14ac:dyDescent="0.25">
      <c r="A511" s="34">
        <v>548</v>
      </c>
      <c r="B511" s="34">
        <v>51142207</v>
      </c>
      <c r="C511" s="35" t="s">
        <v>588</v>
      </c>
      <c r="D511" s="34" t="s">
        <v>51</v>
      </c>
      <c r="E511" s="34" t="s">
        <v>52</v>
      </c>
      <c r="F511" s="32" t="s">
        <v>832</v>
      </c>
      <c r="G511" s="34">
        <v>70</v>
      </c>
      <c r="H511" s="36">
        <v>637</v>
      </c>
      <c r="I511" s="36">
        <v>0</v>
      </c>
      <c r="J511" s="36">
        <f t="shared" si="14"/>
        <v>637</v>
      </c>
      <c r="K511" s="39">
        <v>693</v>
      </c>
      <c r="L511" s="36"/>
      <c r="M511" s="36">
        <f t="shared" si="16"/>
        <v>693</v>
      </c>
    </row>
    <row r="512" spans="1:13" x14ac:dyDescent="0.25">
      <c r="A512" s="34">
        <v>550</v>
      </c>
      <c r="B512" s="34">
        <v>51142207</v>
      </c>
      <c r="C512" s="35" t="s">
        <v>589</v>
      </c>
      <c r="D512" s="34"/>
      <c r="E512" s="34" t="s">
        <v>52</v>
      </c>
      <c r="F512" s="34"/>
      <c r="G512" s="34">
        <v>7</v>
      </c>
      <c r="H512" s="36">
        <v>308</v>
      </c>
      <c r="I512" s="36">
        <v>0</v>
      </c>
      <c r="J512" s="36">
        <f t="shared" si="14"/>
        <v>308</v>
      </c>
      <c r="K512" s="36">
        <v>308</v>
      </c>
      <c r="L512" s="36"/>
      <c r="M512" s="36">
        <f t="shared" si="16"/>
        <v>308</v>
      </c>
    </row>
    <row r="513" spans="1:13" ht="24" x14ac:dyDescent="0.25">
      <c r="A513" s="34">
        <v>551</v>
      </c>
      <c r="B513" s="34">
        <v>51131505</v>
      </c>
      <c r="C513" s="40" t="s">
        <v>590</v>
      </c>
      <c r="D513" s="34" t="s">
        <v>51</v>
      </c>
      <c r="E513" s="34"/>
      <c r="F513" s="34"/>
      <c r="G513" s="34">
        <v>70</v>
      </c>
      <c r="H513" s="36">
        <v>7429</v>
      </c>
      <c r="I513" s="36">
        <v>0</v>
      </c>
      <c r="J513" s="36">
        <f t="shared" si="14"/>
        <v>7429</v>
      </c>
      <c r="K513" s="36">
        <v>7429</v>
      </c>
      <c r="L513" s="36"/>
      <c r="M513" s="36">
        <f t="shared" si="16"/>
        <v>7429</v>
      </c>
    </row>
    <row r="514" spans="1:13" ht="22.5" x14ac:dyDescent="0.25">
      <c r="A514" s="34">
        <v>552</v>
      </c>
      <c r="B514" s="34">
        <v>51131505</v>
      </c>
      <c r="C514" s="35" t="s">
        <v>591</v>
      </c>
      <c r="D514" s="34" t="s">
        <v>51</v>
      </c>
      <c r="E514" s="34"/>
      <c r="F514" s="34"/>
      <c r="G514" s="34">
        <v>105</v>
      </c>
      <c r="H514" s="36">
        <v>4200</v>
      </c>
      <c r="I514" s="36">
        <v>0</v>
      </c>
      <c r="J514" s="36">
        <f t="shared" si="14"/>
        <v>4200</v>
      </c>
      <c r="K514" s="36">
        <v>4200</v>
      </c>
      <c r="L514" s="36"/>
      <c r="M514" s="36">
        <f t="shared" si="16"/>
        <v>4200</v>
      </c>
    </row>
    <row r="515" spans="1:13" ht="22.5" x14ac:dyDescent="0.25">
      <c r="A515" s="34">
        <v>553</v>
      </c>
      <c r="B515" s="34">
        <v>512015</v>
      </c>
      <c r="C515" s="35" t="s">
        <v>592</v>
      </c>
      <c r="D515" s="34" t="s">
        <v>51</v>
      </c>
      <c r="E515" s="34"/>
      <c r="F515" s="34"/>
      <c r="G515" s="34">
        <v>91</v>
      </c>
      <c r="H515" s="36">
        <v>5040</v>
      </c>
      <c r="I515" s="36">
        <v>0</v>
      </c>
      <c r="J515" s="36">
        <f t="shared" ref="J515:J578" si="17">+H515+I515</f>
        <v>5040</v>
      </c>
      <c r="K515" s="36">
        <v>5040</v>
      </c>
      <c r="L515" s="36"/>
      <c r="M515" s="36">
        <f t="shared" si="16"/>
        <v>5040</v>
      </c>
    </row>
    <row r="516" spans="1:13" x14ac:dyDescent="0.25">
      <c r="A516" s="34">
        <v>554</v>
      </c>
      <c r="B516" s="34">
        <v>512015</v>
      </c>
      <c r="C516" s="35" t="s">
        <v>593</v>
      </c>
      <c r="D516" s="34" t="s">
        <v>51</v>
      </c>
      <c r="E516" s="34"/>
      <c r="F516" s="34"/>
      <c r="G516" s="34">
        <v>5600</v>
      </c>
      <c r="H516" s="36">
        <v>2061</v>
      </c>
      <c r="I516" s="36">
        <v>0</v>
      </c>
      <c r="J516" s="36">
        <f t="shared" si="17"/>
        <v>2061</v>
      </c>
      <c r="K516" s="36">
        <v>2061</v>
      </c>
      <c r="L516" s="36"/>
      <c r="M516" s="36">
        <f t="shared" si="16"/>
        <v>2061</v>
      </c>
    </row>
    <row r="517" spans="1:13" ht="22.5" x14ac:dyDescent="0.25">
      <c r="A517" s="34">
        <v>555</v>
      </c>
      <c r="B517" s="34">
        <v>51111820</v>
      </c>
      <c r="C517" s="35" t="s">
        <v>594</v>
      </c>
      <c r="D517" s="34" t="s">
        <v>51</v>
      </c>
      <c r="E517" s="34" t="s">
        <v>52</v>
      </c>
      <c r="F517" s="34"/>
      <c r="G517" s="34">
        <v>210</v>
      </c>
      <c r="H517" s="36">
        <v>48125</v>
      </c>
      <c r="I517" s="36">
        <v>0</v>
      </c>
      <c r="J517" s="36">
        <f t="shared" si="17"/>
        <v>48125</v>
      </c>
      <c r="K517" s="36">
        <v>48125</v>
      </c>
      <c r="L517" s="36"/>
      <c r="M517" s="36">
        <f t="shared" si="16"/>
        <v>48125</v>
      </c>
    </row>
    <row r="518" spans="1:13" x14ac:dyDescent="0.25">
      <c r="A518" s="34">
        <v>556</v>
      </c>
      <c r="B518" s="34">
        <v>51111717</v>
      </c>
      <c r="C518" s="37" t="s">
        <v>595</v>
      </c>
      <c r="D518" s="34" t="s">
        <v>51</v>
      </c>
      <c r="E518" s="34" t="s">
        <v>52</v>
      </c>
      <c r="F518" s="34"/>
      <c r="G518" s="34">
        <v>210</v>
      </c>
      <c r="H518" s="36">
        <v>613940</v>
      </c>
      <c r="I518" s="36">
        <v>0</v>
      </c>
      <c r="J518" s="36">
        <f t="shared" si="17"/>
        <v>613940</v>
      </c>
      <c r="K518" s="36">
        <v>613940</v>
      </c>
      <c r="L518" s="36"/>
      <c r="M518" s="36">
        <f t="shared" si="16"/>
        <v>613940</v>
      </c>
    </row>
    <row r="519" spans="1:13" x14ac:dyDescent="0.25">
      <c r="A519" s="34">
        <v>557</v>
      </c>
      <c r="B519" s="34">
        <v>512015</v>
      </c>
      <c r="C519" s="35" t="s">
        <v>596</v>
      </c>
      <c r="D519" s="34" t="s">
        <v>51</v>
      </c>
      <c r="E519" s="34" t="s">
        <v>52</v>
      </c>
      <c r="F519" s="34"/>
      <c r="G519" s="34">
        <v>42</v>
      </c>
      <c r="H519" s="36">
        <v>1610819</v>
      </c>
      <c r="I519" s="36">
        <v>0</v>
      </c>
      <c r="J519" s="36">
        <f t="shared" si="17"/>
        <v>1610819</v>
      </c>
      <c r="K519" s="36">
        <v>1610819</v>
      </c>
      <c r="L519" s="36"/>
      <c r="M519" s="36">
        <f t="shared" si="16"/>
        <v>1610819</v>
      </c>
    </row>
    <row r="520" spans="1:13" ht="22.5" x14ac:dyDescent="0.25">
      <c r="A520" s="34">
        <v>558</v>
      </c>
      <c r="B520" s="34">
        <v>51111901</v>
      </c>
      <c r="C520" s="35" t="s">
        <v>597</v>
      </c>
      <c r="D520" s="34" t="s">
        <v>51</v>
      </c>
      <c r="E520" s="34" t="s">
        <v>52</v>
      </c>
      <c r="F520" s="32" t="s">
        <v>832</v>
      </c>
      <c r="G520" s="34">
        <v>7</v>
      </c>
      <c r="H520" s="36">
        <v>1487571</v>
      </c>
      <c r="I520" s="36">
        <v>0</v>
      </c>
      <c r="J520" s="36">
        <f t="shared" si="17"/>
        <v>1487571</v>
      </c>
      <c r="K520" s="39">
        <v>1607629</v>
      </c>
      <c r="L520" s="36"/>
      <c r="M520" s="36">
        <f t="shared" si="16"/>
        <v>1607629</v>
      </c>
    </row>
    <row r="521" spans="1:13" x14ac:dyDescent="0.25">
      <c r="A521" s="34">
        <v>559</v>
      </c>
      <c r="B521" s="34">
        <v>51111901</v>
      </c>
      <c r="C521" s="35" t="s">
        <v>598</v>
      </c>
      <c r="D521" s="34" t="s">
        <v>51</v>
      </c>
      <c r="E521" s="34"/>
      <c r="F521" s="34"/>
      <c r="G521" s="34">
        <v>23100</v>
      </c>
      <c r="H521" s="36">
        <v>16939</v>
      </c>
      <c r="I521" s="36">
        <v>0</v>
      </c>
      <c r="J521" s="36">
        <f t="shared" si="17"/>
        <v>16939</v>
      </c>
      <c r="K521" s="36">
        <v>16939</v>
      </c>
      <c r="L521" s="36"/>
      <c r="M521" s="36">
        <f t="shared" si="16"/>
        <v>16939</v>
      </c>
    </row>
    <row r="522" spans="1:13" ht="22.5" x14ac:dyDescent="0.25">
      <c r="A522" s="34">
        <v>561</v>
      </c>
      <c r="B522" s="34">
        <v>51111717</v>
      </c>
      <c r="C522" s="35" t="s">
        <v>599</v>
      </c>
      <c r="D522" s="34" t="s">
        <v>51</v>
      </c>
      <c r="E522" s="34" t="s">
        <v>52</v>
      </c>
      <c r="F522" s="34"/>
      <c r="G522" s="34">
        <v>98</v>
      </c>
      <c r="H522" s="36">
        <v>1293103</v>
      </c>
      <c r="I522" s="36">
        <v>0</v>
      </c>
      <c r="J522" s="36">
        <f t="shared" si="17"/>
        <v>1293103</v>
      </c>
      <c r="K522" s="36">
        <v>1293103</v>
      </c>
      <c r="L522" s="36"/>
      <c r="M522" s="36">
        <f t="shared" si="16"/>
        <v>1293103</v>
      </c>
    </row>
    <row r="523" spans="1:13" x14ac:dyDescent="0.25">
      <c r="A523" s="34">
        <v>562</v>
      </c>
      <c r="B523" s="34">
        <v>511116</v>
      </c>
      <c r="C523" s="35" t="s">
        <v>600</v>
      </c>
      <c r="D523" s="34" t="s">
        <v>51</v>
      </c>
      <c r="E523" s="34" t="s">
        <v>52</v>
      </c>
      <c r="F523" s="34"/>
      <c r="G523" s="34">
        <v>56</v>
      </c>
      <c r="H523" s="36">
        <v>12735981</v>
      </c>
      <c r="I523" s="36">
        <v>0</v>
      </c>
      <c r="J523" s="36">
        <f t="shared" si="17"/>
        <v>12735981</v>
      </c>
      <c r="K523" s="36">
        <v>12735981</v>
      </c>
      <c r="L523" s="36"/>
      <c r="M523" s="36">
        <f t="shared" si="16"/>
        <v>12735981</v>
      </c>
    </row>
    <row r="524" spans="1:13" ht="22.5" x14ac:dyDescent="0.25">
      <c r="A524" s="34">
        <v>563</v>
      </c>
      <c r="B524" s="34">
        <v>51101507</v>
      </c>
      <c r="C524" s="35" t="s">
        <v>601</v>
      </c>
      <c r="D524" s="34" t="s">
        <v>51</v>
      </c>
      <c r="E524" s="34" t="s">
        <v>52</v>
      </c>
      <c r="F524" s="32" t="s">
        <v>832</v>
      </c>
      <c r="G524" s="34">
        <v>7</v>
      </c>
      <c r="H524" s="36">
        <v>228571</v>
      </c>
      <c r="I524" s="36">
        <v>0</v>
      </c>
      <c r="J524" s="36">
        <f t="shared" si="17"/>
        <v>228571</v>
      </c>
      <c r="K524" s="39">
        <v>517896</v>
      </c>
      <c r="L524" s="36"/>
      <c r="M524" s="36">
        <f t="shared" si="16"/>
        <v>517896</v>
      </c>
    </row>
    <row r="525" spans="1:13" ht="22.5" x14ac:dyDescent="0.25">
      <c r="A525" s="34">
        <v>564</v>
      </c>
      <c r="B525" s="34">
        <v>51101507</v>
      </c>
      <c r="C525" s="35" t="s">
        <v>602</v>
      </c>
      <c r="D525" s="34" t="s">
        <v>51</v>
      </c>
      <c r="E525" s="34"/>
      <c r="F525" s="34"/>
      <c r="G525" s="34">
        <v>42</v>
      </c>
      <c r="H525" s="36">
        <v>2085</v>
      </c>
      <c r="I525" s="36">
        <v>0</v>
      </c>
      <c r="J525" s="36">
        <f t="shared" si="17"/>
        <v>2085</v>
      </c>
      <c r="K525" s="36">
        <v>2085</v>
      </c>
      <c r="L525" s="36"/>
      <c r="M525" s="36">
        <f t="shared" si="16"/>
        <v>2085</v>
      </c>
    </row>
    <row r="526" spans="1:13" ht="22.5" x14ac:dyDescent="0.25">
      <c r="A526" s="34">
        <v>565</v>
      </c>
      <c r="B526" s="34">
        <v>51101507</v>
      </c>
      <c r="C526" s="35" t="s">
        <v>603</v>
      </c>
      <c r="D526" s="34" t="s">
        <v>51</v>
      </c>
      <c r="E526" s="34"/>
      <c r="F526" s="34"/>
      <c r="G526" s="34">
        <v>112</v>
      </c>
      <c r="H526" s="36">
        <v>3021</v>
      </c>
      <c r="I526" s="36">
        <v>0</v>
      </c>
      <c r="J526" s="36">
        <f t="shared" si="17"/>
        <v>3021</v>
      </c>
      <c r="K526" s="36">
        <v>3021</v>
      </c>
      <c r="L526" s="36"/>
      <c r="M526" s="36">
        <f t="shared" si="16"/>
        <v>3021</v>
      </c>
    </row>
    <row r="527" spans="1:13" ht="22.5" x14ac:dyDescent="0.25">
      <c r="A527" s="34">
        <v>566</v>
      </c>
      <c r="B527" s="34">
        <v>51102709</v>
      </c>
      <c r="C527" s="35" t="s">
        <v>604</v>
      </c>
      <c r="D527" s="34" t="s">
        <v>51</v>
      </c>
      <c r="E527" s="34"/>
      <c r="F527" s="34"/>
      <c r="G527" s="34">
        <v>700</v>
      </c>
      <c r="H527" s="36">
        <v>2679</v>
      </c>
      <c r="I527" s="36">
        <v>0</v>
      </c>
      <c r="J527" s="36">
        <f t="shared" si="17"/>
        <v>2679</v>
      </c>
      <c r="K527" s="36">
        <v>2679</v>
      </c>
      <c r="L527" s="36"/>
      <c r="M527" s="36">
        <f t="shared" si="16"/>
        <v>2679</v>
      </c>
    </row>
    <row r="528" spans="1:13" ht="22.5" x14ac:dyDescent="0.25">
      <c r="A528" s="34">
        <v>567</v>
      </c>
      <c r="B528" s="34">
        <v>511117</v>
      </c>
      <c r="C528" s="35" t="s">
        <v>605</v>
      </c>
      <c r="D528" s="34" t="s">
        <v>51</v>
      </c>
      <c r="E528" s="34"/>
      <c r="F528" s="34"/>
      <c r="G528" s="34">
        <v>3500</v>
      </c>
      <c r="H528" s="38">
        <v>5000</v>
      </c>
      <c r="I528" s="36">
        <v>0</v>
      </c>
      <c r="J528" s="36">
        <f t="shared" si="17"/>
        <v>5000</v>
      </c>
      <c r="K528" s="38">
        <v>5000</v>
      </c>
      <c r="L528" s="36"/>
      <c r="M528" s="36">
        <f t="shared" si="16"/>
        <v>5000</v>
      </c>
    </row>
    <row r="529" spans="1:13" ht="22.5" x14ac:dyDescent="0.25">
      <c r="A529" s="34">
        <v>568</v>
      </c>
      <c r="B529" s="34">
        <v>511117</v>
      </c>
      <c r="C529" s="35" t="s">
        <v>606</v>
      </c>
      <c r="D529" s="34" t="s">
        <v>51</v>
      </c>
      <c r="E529" s="34"/>
      <c r="F529" s="34"/>
      <c r="G529" s="34">
        <v>350</v>
      </c>
      <c r="H529" s="36">
        <v>576</v>
      </c>
      <c r="I529" s="36">
        <v>0</v>
      </c>
      <c r="J529" s="36">
        <f t="shared" si="17"/>
        <v>576</v>
      </c>
      <c r="K529" s="36">
        <v>576</v>
      </c>
      <c r="L529" s="36"/>
      <c r="M529" s="36">
        <f t="shared" si="16"/>
        <v>576</v>
      </c>
    </row>
    <row r="530" spans="1:13" ht="22.5" x14ac:dyDescent="0.25">
      <c r="A530" s="34">
        <v>569</v>
      </c>
      <c r="B530" s="34">
        <v>51101561</v>
      </c>
      <c r="C530" s="35" t="s">
        <v>607</v>
      </c>
      <c r="D530" s="34" t="s">
        <v>51</v>
      </c>
      <c r="E530" s="34" t="s">
        <v>52</v>
      </c>
      <c r="F530" s="32" t="s">
        <v>832</v>
      </c>
      <c r="G530" s="34">
        <v>14</v>
      </c>
      <c r="H530" s="36">
        <v>8494211</v>
      </c>
      <c r="I530" s="36">
        <v>0</v>
      </c>
      <c r="J530" s="36">
        <f t="shared" si="17"/>
        <v>8494211</v>
      </c>
      <c r="K530" s="39">
        <v>9179708</v>
      </c>
      <c r="L530" s="36"/>
      <c r="M530" s="36">
        <f t="shared" si="16"/>
        <v>9179708</v>
      </c>
    </row>
    <row r="531" spans="1:13" ht="22.5" x14ac:dyDescent="0.25">
      <c r="A531" s="42">
        <v>570</v>
      </c>
      <c r="B531" s="42">
        <v>51101561</v>
      </c>
      <c r="C531" s="41" t="s">
        <v>608</v>
      </c>
      <c r="D531" s="42" t="s">
        <v>51</v>
      </c>
      <c r="E531" s="42"/>
      <c r="F531" s="42"/>
      <c r="G531" s="42">
        <v>7</v>
      </c>
      <c r="H531" s="43">
        <v>29763</v>
      </c>
      <c r="I531" s="43">
        <v>0</v>
      </c>
      <c r="J531" s="43">
        <f t="shared" si="17"/>
        <v>29763</v>
      </c>
      <c r="K531" s="43">
        <v>29763</v>
      </c>
      <c r="L531" s="43"/>
      <c r="M531" s="43">
        <f t="shared" si="16"/>
        <v>29763</v>
      </c>
    </row>
    <row r="532" spans="1:13" ht="22.5" x14ac:dyDescent="0.25">
      <c r="A532" s="34">
        <v>571</v>
      </c>
      <c r="B532" s="34">
        <v>51151514</v>
      </c>
      <c r="C532" s="35" t="s">
        <v>609</v>
      </c>
      <c r="D532" s="34" t="s">
        <v>51</v>
      </c>
      <c r="E532" s="34"/>
      <c r="F532" s="34"/>
      <c r="G532" s="34">
        <v>19600</v>
      </c>
      <c r="H532" s="36">
        <v>26219</v>
      </c>
      <c r="I532" s="36">
        <v>0</v>
      </c>
      <c r="J532" s="36">
        <f t="shared" si="17"/>
        <v>26219</v>
      </c>
      <c r="K532" s="36">
        <v>26219</v>
      </c>
      <c r="L532" s="36"/>
      <c r="M532" s="36">
        <f t="shared" si="16"/>
        <v>26219</v>
      </c>
    </row>
    <row r="533" spans="1:13" ht="22.5" x14ac:dyDescent="0.25">
      <c r="A533" s="34">
        <v>572</v>
      </c>
      <c r="B533" s="34">
        <v>511015</v>
      </c>
      <c r="C533" s="35" t="s">
        <v>610</v>
      </c>
      <c r="D533" s="34" t="s">
        <v>51</v>
      </c>
      <c r="E533" s="34"/>
      <c r="F533" s="34"/>
      <c r="G533" s="34">
        <v>7</v>
      </c>
      <c r="H533" s="36">
        <v>5653</v>
      </c>
      <c r="I533" s="36">
        <v>0</v>
      </c>
      <c r="J533" s="36">
        <f t="shared" si="17"/>
        <v>5653</v>
      </c>
      <c r="K533" s="36">
        <v>5653</v>
      </c>
      <c r="L533" s="36"/>
      <c r="M533" s="36">
        <f t="shared" si="16"/>
        <v>5653</v>
      </c>
    </row>
    <row r="534" spans="1:13" x14ac:dyDescent="0.25">
      <c r="A534" s="34">
        <v>573</v>
      </c>
      <c r="B534" s="34">
        <v>511015</v>
      </c>
      <c r="C534" s="35" t="s">
        <v>611</v>
      </c>
      <c r="D534" s="34" t="s">
        <v>51</v>
      </c>
      <c r="E534" s="34"/>
      <c r="F534" s="34"/>
      <c r="G534" s="34">
        <v>35</v>
      </c>
      <c r="H534" s="36">
        <v>1298</v>
      </c>
      <c r="I534" s="36">
        <v>0</v>
      </c>
      <c r="J534" s="36">
        <f t="shared" si="17"/>
        <v>1298</v>
      </c>
      <c r="K534" s="36">
        <v>1298</v>
      </c>
      <c r="L534" s="36"/>
      <c r="M534" s="36">
        <f t="shared" si="16"/>
        <v>1298</v>
      </c>
    </row>
    <row r="535" spans="1:13" x14ac:dyDescent="0.25">
      <c r="A535" s="34">
        <v>574</v>
      </c>
      <c r="B535" s="34">
        <v>51101907</v>
      </c>
      <c r="C535" s="35" t="s">
        <v>612</v>
      </c>
      <c r="D535" s="34" t="s">
        <v>51</v>
      </c>
      <c r="E535" s="34"/>
      <c r="F535" s="34"/>
      <c r="G535" s="34">
        <v>1750</v>
      </c>
      <c r="H535" s="36">
        <v>81</v>
      </c>
      <c r="I535" s="36">
        <v>0</v>
      </c>
      <c r="J535" s="36">
        <f t="shared" si="17"/>
        <v>81</v>
      </c>
      <c r="K535" s="36">
        <v>81</v>
      </c>
      <c r="L535" s="36"/>
      <c r="M535" s="36">
        <f t="shared" si="16"/>
        <v>81</v>
      </c>
    </row>
    <row r="536" spans="1:13" x14ac:dyDescent="0.25">
      <c r="A536" s="34">
        <v>575</v>
      </c>
      <c r="B536" s="34">
        <v>51241120</v>
      </c>
      <c r="C536" s="35" t="s">
        <v>613</v>
      </c>
      <c r="D536" s="34" t="s">
        <v>51</v>
      </c>
      <c r="E536" s="34"/>
      <c r="F536" s="34"/>
      <c r="G536" s="34">
        <v>35</v>
      </c>
      <c r="H536" s="36">
        <v>1620</v>
      </c>
      <c r="I536" s="36">
        <v>0</v>
      </c>
      <c r="J536" s="36">
        <f t="shared" si="17"/>
        <v>1620</v>
      </c>
      <c r="K536" s="36">
        <v>1620</v>
      </c>
      <c r="L536" s="36"/>
      <c r="M536" s="36">
        <f t="shared" si="16"/>
        <v>1620</v>
      </c>
    </row>
    <row r="537" spans="1:13" x14ac:dyDescent="0.25">
      <c r="A537" s="34">
        <v>576</v>
      </c>
      <c r="B537" s="34">
        <v>51171622</v>
      </c>
      <c r="C537" s="35" t="s">
        <v>614</v>
      </c>
      <c r="D537" s="34" t="s">
        <v>51</v>
      </c>
      <c r="E537" s="34"/>
      <c r="F537" s="34"/>
      <c r="G537" s="34">
        <v>7</v>
      </c>
      <c r="H537" s="36">
        <v>38143</v>
      </c>
      <c r="I537" s="36">
        <v>0</v>
      </c>
      <c r="J537" s="36">
        <f t="shared" si="17"/>
        <v>38143</v>
      </c>
      <c r="K537" s="36">
        <v>38143</v>
      </c>
      <c r="L537" s="36"/>
      <c r="M537" s="36">
        <f t="shared" si="16"/>
        <v>38143</v>
      </c>
    </row>
    <row r="538" spans="1:13" ht="22.5" x14ac:dyDescent="0.25">
      <c r="A538" s="34">
        <v>577</v>
      </c>
      <c r="B538" s="34">
        <v>51101526</v>
      </c>
      <c r="C538" s="35" t="s">
        <v>615</v>
      </c>
      <c r="D538" s="34" t="s">
        <v>51</v>
      </c>
      <c r="E538" s="34"/>
      <c r="F538" s="34"/>
      <c r="G538" s="34">
        <v>210</v>
      </c>
      <c r="H538" s="36">
        <v>7579</v>
      </c>
      <c r="I538" s="36">
        <v>0</v>
      </c>
      <c r="J538" s="36">
        <f t="shared" si="17"/>
        <v>7579</v>
      </c>
      <c r="K538" s="36">
        <v>7579</v>
      </c>
      <c r="L538" s="36"/>
      <c r="M538" s="36">
        <f t="shared" si="16"/>
        <v>7579</v>
      </c>
    </row>
    <row r="539" spans="1:13" ht="22.5" x14ac:dyDescent="0.25">
      <c r="A539" s="34">
        <v>578</v>
      </c>
      <c r="B539" s="34">
        <v>51101807</v>
      </c>
      <c r="C539" s="35" t="s">
        <v>616</v>
      </c>
      <c r="D539" s="34" t="s">
        <v>51</v>
      </c>
      <c r="E539" s="34"/>
      <c r="F539" s="34"/>
      <c r="G539" s="34">
        <v>210</v>
      </c>
      <c r="H539" s="36">
        <v>21729</v>
      </c>
      <c r="I539" s="36">
        <v>0</v>
      </c>
      <c r="J539" s="36">
        <f t="shared" si="17"/>
        <v>21729</v>
      </c>
      <c r="K539" s="36">
        <v>21729</v>
      </c>
      <c r="L539" s="36"/>
      <c r="M539" s="36">
        <f t="shared" si="16"/>
        <v>21729</v>
      </c>
    </row>
    <row r="540" spans="1:13" ht="22.5" x14ac:dyDescent="0.25">
      <c r="A540" s="34">
        <v>579</v>
      </c>
      <c r="B540" s="34">
        <v>51101807</v>
      </c>
      <c r="C540" s="35" t="s">
        <v>617</v>
      </c>
      <c r="D540" s="34" t="s">
        <v>51</v>
      </c>
      <c r="E540" s="34"/>
      <c r="F540" s="34"/>
      <c r="G540" s="34">
        <v>1050</v>
      </c>
      <c r="H540" s="36">
        <v>67857</v>
      </c>
      <c r="I540" s="36">
        <v>0</v>
      </c>
      <c r="J540" s="36">
        <f t="shared" si="17"/>
        <v>67857</v>
      </c>
      <c r="K540" s="36">
        <v>67857</v>
      </c>
      <c r="L540" s="36"/>
      <c r="M540" s="36">
        <f t="shared" si="16"/>
        <v>67857</v>
      </c>
    </row>
    <row r="541" spans="1:13" x14ac:dyDescent="0.25">
      <c r="A541" s="34">
        <v>580</v>
      </c>
      <c r="B541" s="34">
        <v>51101807</v>
      </c>
      <c r="C541" s="35" t="s">
        <v>618</v>
      </c>
      <c r="D541" s="34" t="s">
        <v>51</v>
      </c>
      <c r="E541" s="34"/>
      <c r="F541" s="34"/>
      <c r="G541" s="34">
        <v>420</v>
      </c>
      <c r="H541" s="38">
        <v>76563</v>
      </c>
      <c r="I541" s="36">
        <v>0</v>
      </c>
      <c r="J541" s="36">
        <f t="shared" si="17"/>
        <v>76563</v>
      </c>
      <c r="K541" s="38">
        <v>76563</v>
      </c>
      <c r="L541" s="36"/>
      <c r="M541" s="36">
        <f t="shared" si="16"/>
        <v>76563</v>
      </c>
    </row>
    <row r="542" spans="1:13" x14ac:dyDescent="0.25">
      <c r="A542" s="34">
        <v>581</v>
      </c>
      <c r="B542" s="34">
        <v>51101807</v>
      </c>
      <c r="C542" s="35" t="s">
        <v>619</v>
      </c>
      <c r="D542" s="34" t="s">
        <v>51</v>
      </c>
      <c r="E542" s="34"/>
      <c r="F542" s="34"/>
      <c r="G542" s="34">
        <v>7</v>
      </c>
      <c r="H542" s="36">
        <v>2092308</v>
      </c>
      <c r="I542" s="36">
        <v>0</v>
      </c>
      <c r="J542" s="36">
        <f t="shared" si="17"/>
        <v>2092308</v>
      </c>
      <c r="K542" s="36">
        <v>2092308</v>
      </c>
      <c r="L542" s="36"/>
      <c r="M542" s="36">
        <f t="shared" si="16"/>
        <v>2092308</v>
      </c>
    </row>
    <row r="543" spans="1:13" ht="22.5" x14ac:dyDescent="0.25">
      <c r="A543" s="34">
        <v>582</v>
      </c>
      <c r="B543" s="34">
        <v>51121610</v>
      </c>
      <c r="C543" s="35" t="s">
        <v>620</v>
      </c>
      <c r="D543" s="34" t="s">
        <v>51</v>
      </c>
      <c r="E543" s="34" t="s">
        <v>52</v>
      </c>
      <c r="F543" s="34"/>
      <c r="G543" s="34">
        <v>7</v>
      </c>
      <c r="H543" s="36">
        <v>1864573</v>
      </c>
      <c r="I543" s="36">
        <v>0</v>
      </c>
      <c r="J543" s="36">
        <f t="shared" si="17"/>
        <v>1864573</v>
      </c>
      <c r="K543" s="36">
        <v>1864573</v>
      </c>
      <c r="L543" s="36"/>
      <c r="M543" s="36">
        <f t="shared" si="16"/>
        <v>1864573</v>
      </c>
    </row>
    <row r="544" spans="1:13" x14ac:dyDescent="0.25">
      <c r="A544" s="34">
        <v>583</v>
      </c>
      <c r="B544" s="34">
        <v>51121610</v>
      </c>
      <c r="C544" s="35" t="s">
        <v>904</v>
      </c>
      <c r="D544" s="34" t="s">
        <v>51</v>
      </c>
      <c r="E544" s="34"/>
      <c r="F544" s="34"/>
      <c r="G544" s="34">
        <v>17500</v>
      </c>
      <c r="H544" s="36">
        <v>971</v>
      </c>
      <c r="I544" s="36">
        <v>0</v>
      </c>
      <c r="J544" s="36">
        <f t="shared" si="17"/>
        <v>971</v>
      </c>
      <c r="K544" s="36">
        <v>971</v>
      </c>
      <c r="L544" s="36"/>
      <c r="M544" s="36">
        <f t="shared" si="16"/>
        <v>971</v>
      </c>
    </row>
    <row r="545" spans="1:13" ht="22.5" x14ac:dyDescent="0.25">
      <c r="A545" s="34">
        <v>584</v>
      </c>
      <c r="B545" s="34">
        <v>51121728</v>
      </c>
      <c r="C545" s="35" t="s">
        <v>621</v>
      </c>
      <c r="D545" s="34" t="s">
        <v>51</v>
      </c>
      <c r="E545" s="34"/>
      <c r="F545" s="34"/>
      <c r="G545" s="34">
        <v>35</v>
      </c>
      <c r="H545" s="36">
        <v>525641</v>
      </c>
      <c r="I545" s="36">
        <v>0</v>
      </c>
      <c r="J545" s="36">
        <f t="shared" si="17"/>
        <v>525641</v>
      </c>
      <c r="K545" s="36">
        <v>525641</v>
      </c>
      <c r="L545" s="36"/>
      <c r="M545" s="36">
        <f t="shared" si="16"/>
        <v>525641</v>
      </c>
    </row>
    <row r="546" spans="1:13" ht="22.5" x14ac:dyDescent="0.25">
      <c r="A546" s="34">
        <v>585</v>
      </c>
      <c r="B546" s="34">
        <v>51181708</v>
      </c>
      <c r="C546" s="35" t="s">
        <v>622</v>
      </c>
      <c r="D546" s="34" t="s">
        <v>51</v>
      </c>
      <c r="E546" s="34" t="s">
        <v>52</v>
      </c>
      <c r="F546" s="32" t="s">
        <v>832</v>
      </c>
      <c r="G546" s="34">
        <v>70</v>
      </c>
      <c r="H546" s="36">
        <v>6944</v>
      </c>
      <c r="I546" s="36">
        <v>0</v>
      </c>
      <c r="J546" s="36">
        <f t="shared" si="17"/>
        <v>6944</v>
      </c>
      <c r="K546" s="39">
        <v>7503</v>
      </c>
      <c r="L546" s="36"/>
      <c r="M546" s="36">
        <f t="shared" si="16"/>
        <v>7503</v>
      </c>
    </row>
    <row r="547" spans="1:13" x14ac:dyDescent="0.25">
      <c r="A547" s="34">
        <v>586</v>
      </c>
      <c r="B547" s="34">
        <v>51181708</v>
      </c>
      <c r="C547" s="35" t="s">
        <v>623</v>
      </c>
      <c r="D547" s="34" t="s">
        <v>51</v>
      </c>
      <c r="E547" s="34"/>
      <c r="F547" s="34"/>
      <c r="G547" s="34">
        <v>12600</v>
      </c>
      <c r="H547" s="36">
        <v>41</v>
      </c>
      <c r="I547" s="36">
        <v>0</v>
      </c>
      <c r="J547" s="36">
        <f t="shared" si="17"/>
        <v>41</v>
      </c>
      <c r="K547" s="36">
        <v>41</v>
      </c>
      <c r="L547" s="36"/>
      <c r="M547" s="36">
        <f t="shared" si="16"/>
        <v>41</v>
      </c>
    </row>
    <row r="548" spans="1:13" x14ac:dyDescent="0.25">
      <c r="A548" s="34">
        <v>587</v>
      </c>
      <c r="B548" s="34">
        <v>51181708</v>
      </c>
      <c r="C548" s="35" t="s">
        <v>624</v>
      </c>
      <c r="D548" s="34" t="s">
        <v>51</v>
      </c>
      <c r="E548" s="34"/>
      <c r="F548" s="34"/>
      <c r="G548" s="34">
        <v>9800</v>
      </c>
      <c r="H548" s="36">
        <v>48</v>
      </c>
      <c r="I548" s="36">
        <v>0</v>
      </c>
      <c r="J548" s="36">
        <f t="shared" si="17"/>
        <v>48</v>
      </c>
      <c r="K548" s="36">
        <v>48</v>
      </c>
      <c r="L548" s="36"/>
      <c r="M548" s="36">
        <f t="shared" si="16"/>
        <v>48</v>
      </c>
    </row>
    <row r="549" spans="1:13" ht="22.5" x14ac:dyDescent="0.25">
      <c r="A549" s="34">
        <v>588</v>
      </c>
      <c r="B549" s="34">
        <v>51181708</v>
      </c>
      <c r="C549" s="35" t="s">
        <v>625</v>
      </c>
      <c r="D549" s="34" t="s">
        <v>51</v>
      </c>
      <c r="E549" s="34"/>
      <c r="F549" s="34"/>
      <c r="G549" s="34">
        <v>42</v>
      </c>
      <c r="H549" s="36">
        <v>6471</v>
      </c>
      <c r="I549" s="36">
        <v>0</v>
      </c>
      <c r="J549" s="36">
        <f t="shared" si="17"/>
        <v>6471</v>
      </c>
      <c r="K549" s="36">
        <v>6471</v>
      </c>
      <c r="L549" s="36"/>
      <c r="M549" s="36">
        <f t="shared" si="16"/>
        <v>6471</v>
      </c>
    </row>
    <row r="550" spans="1:13" ht="22.5" x14ac:dyDescent="0.25">
      <c r="A550" s="34">
        <v>589</v>
      </c>
      <c r="B550" s="34">
        <v>51141534</v>
      </c>
      <c r="C550" s="35" t="s">
        <v>626</v>
      </c>
      <c r="D550" s="34" t="s">
        <v>51</v>
      </c>
      <c r="E550" s="34"/>
      <c r="F550" s="34"/>
      <c r="G550" s="34">
        <v>7</v>
      </c>
      <c r="H550" s="36">
        <v>58889</v>
      </c>
      <c r="I550" s="36">
        <v>0</v>
      </c>
      <c r="J550" s="36">
        <f t="shared" si="17"/>
        <v>58889</v>
      </c>
      <c r="K550" s="36">
        <v>58889</v>
      </c>
      <c r="L550" s="36"/>
      <c r="M550" s="36">
        <f t="shared" si="16"/>
        <v>58889</v>
      </c>
    </row>
    <row r="551" spans="1:13" x14ac:dyDescent="0.25">
      <c r="A551" s="34">
        <v>590</v>
      </c>
      <c r="B551" s="34">
        <v>51141534</v>
      </c>
      <c r="C551" s="35" t="s">
        <v>627</v>
      </c>
      <c r="D551" s="34" t="s">
        <v>51</v>
      </c>
      <c r="E551" s="34"/>
      <c r="F551" s="34"/>
      <c r="G551" s="34">
        <v>700</v>
      </c>
      <c r="H551" s="36">
        <v>902</v>
      </c>
      <c r="I551" s="36">
        <v>0</v>
      </c>
      <c r="J551" s="36">
        <f t="shared" si="17"/>
        <v>902</v>
      </c>
      <c r="K551" s="36">
        <v>902</v>
      </c>
      <c r="L551" s="36"/>
      <c r="M551" s="36">
        <f t="shared" si="16"/>
        <v>902</v>
      </c>
    </row>
    <row r="552" spans="1:13" ht="22.5" x14ac:dyDescent="0.25">
      <c r="A552" s="34">
        <v>591</v>
      </c>
      <c r="B552" s="34">
        <v>51181818</v>
      </c>
      <c r="C552" s="35" t="s">
        <v>628</v>
      </c>
      <c r="D552" s="34" t="s">
        <v>51</v>
      </c>
      <c r="E552" s="34"/>
      <c r="F552" s="34"/>
      <c r="G552" s="34">
        <v>7</v>
      </c>
      <c r="H552" s="36">
        <v>72362</v>
      </c>
      <c r="I552" s="36">
        <v>0</v>
      </c>
      <c r="J552" s="36">
        <f t="shared" si="17"/>
        <v>72362</v>
      </c>
      <c r="K552" s="36">
        <v>72362</v>
      </c>
      <c r="L552" s="36"/>
      <c r="M552" s="36">
        <f t="shared" si="16"/>
        <v>72362</v>
      </c>
    </row>
    <row r="553" spans="1:13" x14ac:dyDescent="0.25">
      <c r="A553" s="34">
        <v>592</v>
      </c>
      <c r="B553" s="34">
        <v>51151812</v>
      </c>
      <c r="C553" s="35" t="s">
        <v>629</v>
      </c>
      <c r="D553" s="34" t="s">
        <v>51</v>
      </c>
      <c r="E553" s="34" t="s">
        <v>52</v>
      </c>
      <c r="F553" s="34"/>
      <c r="G553" s="34">
        <v>24500</v>
      </c>
      <c r="H553" s="36">
        <v>229</v>
      </c>
      <c r="I553" s="36">
        <v>0</v>
      </c>
      <c r="J553" s="36">
        <f t="shared" si="17"/>
        <v>229</v>
      </c>
      <c r="K553" s="36">
        <v>229</v>
      </c>
      <c r="L553" s="36"/>
      <c r="M553" s="36">
        <f t="shared" si="16"/>
        <v>229</v>
      </c>
    </row>
    <row r="554" spans="1:13" x14ac:dyDescent="0.25">
      <c r="A554" s="34">
        <v>593</v>
      </c>
      <c r="B554" s="34">
        <v>51151812</v>
      </c>
      <c r="C554" s="35" t="s">
        <v>630</v>
      </c>
      <c r="D554" s="34" t="s">
        <v>51</v>
      </c>
      <c r="E554" s="34" t="s">
        <v>52</v>
      </c>
      <c r="F554" s="34"/>
      <c r="G554" s="34">
        <v>140</v>
      </c>
      <c r="H554" s="36">
        <v>2907</v>
      </c>
      <c r="I554" s="36">
        <v>0</v>
      </c>
      <c r="J554" s="36">
        <f t="shared" si="17"/>
        <v>2907</v>
      </c>
      <c r="K554" s="36">
        <v>2907</v>
      </c>
      <c r="L554" s="36"/>
      <c r="M554" s="36">
        <f t="shared" ref="M554:M617" si="18">+K554+L554</f>
        <v>2907</v>
      </c>
    </row>
    <row r="555" spans="1:13" x14ac:dyDescent="0.25">
      <c r="A555" s="34">
        <v>594</v>
      </c>
      <c r="B555" s="34">
        <v>51211609</v>
      </c>
      <c r="C555" s="35" t="s">
        <v>631</v>
      </c>
      <c r="D555" s="34" t="s">
        <v>51</v>
      </c>
      <c r="E555" s="34"/>
      <c r="F555" s="34"/>
      <c r="G555" s="34">
        <v>1260</v>
      </c>
      <c r="H555" s="36">
        <v>86</v>
      </c>
      <c r="I555" s="36">
        <v>0</v>
      </c>
      <c r="J555" s="36">
        <f t="shared" si="17"/>
        <v>86</v>
      </c>
      <c r="K555" s="36">
        <v>86</v>
      </c>
      <c r="L555" s="36"/>
      <c r="M555" s="36">
        <f t="shared" si="18"/>
        <v>86</v>
      </c>
    </row>
    <row r="556" spans="1:13" x14ac:dyDescent="0.25">
      <c r="A556" s="34">
        <v>595</v>
      </c>
      <c r="B556" s="34">
        <v>51211609</v>
      </c>
      <c r="C556" s="35" t="s">
        <v>905</v>
      </c>
      <c r="D556" s="34" t="s">
        <v>51</v>
      </c>
      <c r="E556" s="34"/>
      <c r="F556" s="34"/>
      <c r="G556" s="34">
        <v>7000</v>
      </c>
      <c r="H556" s="38">
        <v>6625</v>
      </c>
      <c r="I556" s="36">
        <v>0</v>
      </c>
      <c r="J556" s="36">
        <f t="shared" si="17"/>
        <v>6625</v>
      </c>
      <c r="K556" s="38">
        <v>6625</v>
      </c>
      <c r="L556" s="36"/>
      <c r="M556" s="36">
        <f t="shared" si="18"/>
        <v>6625</v>
      </c>
    </row>
    <row r="557" spans="1:13" ht="22.5" x14ac:dyDescent="0.25">
      <c r="A557" s="34">
        <v>596</v>
      </c>
      <c r="B557" s="34">
        <v>51141722</v>
      </c>
      <c r="C557" s="35" t="s">
        <v>632</v>
      </c>
      <c r="D557" s="34" t="s">
        <v>51</v>
      </c>
      <c r="E557" s="34"/>
      <c r="F557" s="34"/>
      <c r="G557" s="34">
        <v>7</v>
      </c>
      <c r="H557" s="36">
        <v>27563</v>
      </c>
      <c r="I557" s="36">
        <v>0</v>
      </c>
      <c r="J557" s="36">
        <f t="shared" si="17"/>
        <v>27563</v>
      </c>
      <c r="K557" s="36">
        <v>27563</v>
      </c>
      <c r="L557" s="36"/>
      <c r="M557" s="36">
        <f t="shared" si="18"/>
        <v>27563</v>
      </c>
    </row>
    <row r="558" spans="1:13" ht="22.5" x14ac:dyDescent="0.25">
      <c r="A558" s="34">
        <v>597</v>
      </c>
      <c r="B558" s="34">
        <v>51141722</v>
      </c>
      <c r="C558" s="35" t="s">
        <v>633</v>
      </c>
      <c r="D558" s="34" t="s">
        <v>51</v>
      </c>
      <c r="E558" s="34"/>
      <c r="F558" s="34"/>
      <c r="G558" s="34">
        <v>7</v>
      </c>
      <c r="H558" s="36">
        <v>62125</v>
      </c>
      <c r="I558" s="36">
        <v>0</v>
      </c>
      <c r="J558" s="36">
        <f t="shared" si="17"/>
        <v>62125</v>
      </c>
      <c r="K558" s="36">
        <v>62125</v>
      </c>
      <c r="L558" s="36"/>
      <c r="M558" s="36">
        <f t="shared" si="18"/>
        <v>62125</v>
      </c>
    </row>
    <row r="559" spans="1:13" x14ac:dyDescent="0.25">
      <c r="A559" s="34">
        <v>598</v>
      </c>
      <c r="B559" s="34">
        <v>51141722</v>
      </c>
      <c r="C559" s="35" t="s">
        <v>906</v>
      </c>
      <c r="D559" s="34" t="s">
        <v>51</v>
      </c>
      <c r="E559" s="34" t="s">
        <v>52</v>
      </c>
      <c r="F559" s="34"/>
      <c r="G559" s="34">
        <v>2100</v>
      </c>
      <c r="H559" s="36">
        <v>489</v>
      </c>
      <c r="I559" s="36">
        <v>0</v>
      </c>
      <c r="J559" s="36">
        <f t="shared" si="17"/>
        <v>489</v>
      </c>
      <c r="K559" s="36">
        <v>489</v>
      </c>
      <c r="L559" s="36"/>
      <c r="M559" s="36">
        <f t="shared" si="18"/>
        <v>489</v>
      </c>
    </row>
    <row r="560" spans="1:13" x14ac:dyDescent="0.25">
      <c r="A560" s="34">
        <v>599</v>
      </c>
      <c r="B560" s="34">
        <v>51141722</v>
      </c>
      <c r="C560" s="35" t="s">
        <v>907</v>
      </c>
      <c r="D560" s="34" t="s">
        <v>51</v>
      </c>
      <c r="E560" s="34" t="s">
        <v>52</v>
      </c>
      <c r="F560" s="34"/>
      <c r="G560" s="34">
        <v>13300</v>
      </c>
      <c r="H560" s="36">
        <v>240</v>
      </c>
      <c r="I560" s="36">
        <v>0</v>
      </c>
      <c r="J560" s="36">
        <f t="shared" si="17"/>
        <v>240</v>
      </c>
      <c r="K560" s="36">
        <v>240</v>
      </c>
      <c r="L560" s="36"/>
      <c r="M560" s="36">
        <f t="shared" si="18"/>
        <v>240</v>
      </c>
    </row>
    <row r="561" spans="1:13" ht="22.5" x14ac:dyDescent="0.25">
      <c r="A561" s="34">
        <v>600</v>
      </c>
      <c r="B561" s="34">
        <v>51191600</v>
      </c>
      <c r="C561" s="35" t="s">
        <v>908</v>
      </c>
      <c r="D561" s="34" t="s">
        <v>51</v>
      </c>
      <c r="E561" s="34" t="s">
        <v>52</v>
      </c>
      <c r="F561" s="32" t="s">
        <v>832</v>
      </c>
      <c r="G561" s="34">
        <v>35</v>
      </c>
      <c r="H561" s="36">
        <v>777</v>
      </c>
      <c r="I561" s="36">
        <v>0</v>
      </c>
      <c r="J561" s="36">
        <f t="shared" si="17"/>
        <v>777</v>
      </c>
      <c r="K561" s="39">
        <v>840</v>
      </c>
      <c r="L561" s="36"/>
      <c r="M561" s="36">
        <f t="shared" si="18"/>
        <v>840</v>
      </c>
    </row>
    <row r="562" spans="1:13" ht="22.5" x14ac:dyDescent="0.25">
      <c r="A562" s="34">
        <v>601</v>
      </c>
      <c r="B562" s="34">
        <v>51191600</v>
      </c>
      <c r="C562" s="35" t="s">
        <v>634</v>
      </c>
      <c r="D562" s="34" t="s">
        <v>51</v>
      </c>
      <c r="E562" s="34"/>
      <c r="F562" s="34"/>
      <c r="G562" s="34">
        <v>21</v>
      </c>
      <c r="H562" s="36">
        <v>6708</v>
      </c>
      <c r="I562" s="36">
        <v>0</v>
      </c>
      <c r="J562" s="36">
        <f t="shared" si="17"/>
        <v>6708</v>
      </c>
      <c r="K562" s="36">
        <v>6708</v>
      </c>
      <c r="L562" s="36"/>
      <c r="M562" s="36">
        <f t="shared" si="18"/>
        <v>6708</v>
      </c>
    </row>
    <row r="563" spans="1:13" x14ac:dyDescent="0.25">
      <c r="A563" s="34">
        <v>602</v>
      </c>
      <c r="B563" s="44">
        <v>51111713</v>
      </c>
      <c r="C563" s="35" t="s">
        <v>635</v>
      </c>
      <c r="D563" s="34" t="s">
        <v>51</v>
      </c>
      <c r="E563" s="34" t="s">
        <v>52</v>
      </c>
      <c r="F563" s="34"/>
      <c r="G563" s="34">
        <v>420</v>
      </c>
      <c r="H563" s="36">
        <v>14861</v>
      </c>
      <c r="I563" s="36">
        <v>0</v>
      </c>
      <c r="J563" s="36">
        <f t="shared" si="17"/>
        <v>14861</v>
      </c>
      <c r="K563" s="36">
        <v>14861</v>
      </c>
      <c r="L563" s="36"/>
      <c r="M563" s="36">
        <f t="shared" si="18"/>
        <v>14861</v>
      </c>
    </row>
    <row r="564" spans="1:13" x14ac:dyDescent="0.25">
      <c r="A564" s="34">
        <v>603</v>
      </c>
      <c r="B564" s="34">
        <v>512015</v>
      </c>
      <c r="C564" s="37" t="s">
        <v>636</v>
      </c>
      <c r="D564" s="34" t="s">
        <v>51</v>
      </c>
      <c r="E564" s="34" t="s">
        <v>52</v>
      </c>
      <c r="F564" s="34"/>
      <c r="G564" s="34">
        <v>7</v>
      </c>
      <c r="H564" s="36">
        <v>10562247</v>
      </c>
      <c r="I564" s="36">
        <v>0</v>
      </c>
      <c r="J564" s="36">
        <f t="shared" si="17"/>
        <v>10562247</v>
      </c>
      <c r="K564" s="36">
        <v>10562247</v>
      </c>
      <c r="L564" s="36"/>
      <c r="M564" s="36">
        <f t="shared" si="18"/>
        <v>10562247</v>
      </c>
    </row>
    <row r="565" spans="1:13" ht="22.5" x14ac:dyDescent="0.25">
      <c r="A565" s="34">
        <v>604</v>
      </c>
      <c r="B565" s="34">
        <v>51142232</v>
      </c>
      <c r="C565" s="35" t="s">
        <v>637</v>
      </c>
      <c r="D565" s="34" t="s">
        <v>51</v>
      </c>
      <c r="E565" s="34" t="s">
        <v>52</v>
      </c>
      <c r="F565" s="32" t="s">
        <v>832</v>
      </c>
      <c r="G565" s="34">
        <v>7</v>
      </c>
      <c r="H565" s="36">
        <v>1881888</v>
      </c>
      <c r="I565" s="36">
        <v>0</v>
      </c>
      <c r="J565" s="36">
        <f t="shared" si="17"/>
        <v>1881888</v>
      </c>
      <c r="K565" s="39">
        <v>2033755</v>
      </c>
      <c r="L565" s="36"/>
      <c r="M565" s="36">
        <f t="shared" si="18"/>
        <v>2033755</v>
      </c>
    </row>
    <row r="566" spans="1:13" ht="22.5" x14ac:dyDescent="0.25">
      <c r="A566" s="34">
        <v>605</v>
      </c>
      <c r="B566" s="34">
        <v>51142232</v>
      </c>
      <c r="C566" s="35" t="s">
        <v>638</v>
      </c>
      <c r="D566" s="34" t="s">
        <v>51</v>
      </c>
      <c r="E566" s="34" t="s">
        <v>52</v>
      </c>
      <c r="F566" s="32" t="s">
        <v>832</v>
      </c>
      <c r="G566" s="34">
        <v>77</v>
      </c>
      <c r="H566" s="36">
        <v>289601</v>
      </c>
      <c r="I566" s="36">
        <v>0</v>
      </c>
      <c r="J566" s="36">
        <f t="shared" si="17"/>
        <v>289601</v>
      </c>
      <c r="K566" s="39">
        <v>312971</v>
      </c>
      <c r="L566" s="36"/>
      <c r="M566" s="36">
        <f t="shared" si="18"/>
        <v>312971</v>
      </c>
    </row>
    <row r="567" spans="1:13" ht="22.5" x14ac:dyDescent="0.25">
      <c r="A567" s="34">
        <v>606</v>
      </c>
      <c r="B567" s="34">
        <v>51111820</v>
      </c>
      <c r="C567" s="35" t="s">
        <v>909</v>
      </c>
      <c r="D567" s="34" t="s">
        <v>51</v>
      </c>
      <c r="E567" s="34"/>
      <c r="F567" s="34"/>
      <c r="G567" s="34">
        <v>1260</v>
      </c>
      <c r="H567" s="38">
        <v>25000</v>
      </c>
      <c r="I567" s="36">
        <v>0</v>
      </c>
      <c r="J567" s="36">
        <f t="shared" si="17"/>
        <v>25000</v>
      </c>
      <c r="K567" s="38">
        <v>25000</v>
      </c>
      <c r="L567" s="36"/>
      <c r="M567" s="36">
        <f t="shared" si="18"/>
        <v>25000</v>
      </c>
    </row>
    <row r="568" spans="1:13" x14ac:dyDescent="0.25">
      <c r="A568" s="34">
        <v>607</v>
      </c>
      <c r="B568" s="34">
        <v>51101533</v>
      </c>
      <c r="C568" s="37" t="s">
        <v>639</v>
      </c>
      <c r="D568" s="34" t="s">
        <v>51</v>
      </c>
      <c r="E568" s="34" t="s">
        <v>52</v>
      </c>
      <c r="F568" s="34"/>
      <c r="G568" s="34">
        <v>210</v>
      </c>
      <c r="H568" s="36">
        <v>185937</v>
      </c>
      <c r="I568" s="36">
        <v>0</v>
      </c>
      <c r="J568" s="36">
        <f t="shared" si="17"/>
        <v>185937</v>
      </c>
      <c r="K568" s="36">
        <v>185937</v>
      </c>
      <c r="L568" s="36"/>
      <c r="M568" s="36">
        <f t="shared" si="18"/>
        <v>185937</v>
      </c>
    </row>
    <row r="569" spans="1:13" x14ac:dyDescent="0.25">
      <c r="A569" s="34">
        <v>608</v>
      </c>
      <c r="B569" s="34">
        <v>511015</v>
      </c>
      <c r="C569" s="35" t="s">
        <v>640</v>
      </c>
      <c r="D569" s="34" t="s">
        <v>51</v>
      </c>
      <c r="E569" s="34"/>
      <c r="F569" s="34"/>
      <c r="G569" s="34">
        <v>140</v>
      </c>
      <c r="H569" s="36">
        <v>13956</v>
      </c>
      <c r="I569" s="36">
        <v>0</v>
      </c>
      <c r="J569" s="36">
        <f t="shared" si="17"/>
        <v>13956</v>
      </c>
      <c r="K569" s="36">
        <v>13956</v>
      </c>
      <c r="L569" s="36"/>
      <c r="M569" s="36">
        <f t="shared" si="18"/>
        <v>13956</v>
      </c>
    </row>
    <row r="570" spans="1:13" x14ac:dyDescent="0.25">
      <c r="A570" s="34">
        <v>609</v>
      </c>
      <c r="B570" s="34">
        <v>51101533</v>
      </c>
      <c r="C570" s="35" t="s">
        <v>641</v>
      </c>
      <c r="D570" s="34" t="s">
        <v>51</v>
      </c>
      <c r="E570" s="34"/>
      <c r="F570" s="34"/>
      <c r="G570" s="34">
        <v>210</v>
      </c>
      <c r="H570" s="36">
        <v>309</v>
      </c>
      <c r="I570" s="36">
        <v>0</v>
      </c>
      <c r="J570" s="36">
        <f t="shared" si="17"/>
        <v>309</v>
      </c>
      <c r="K570" s="36">
        <v>309</v>
      </c>
      <c r="L570" s="36"/>
      <c r="M570" s="36">
        <f t="shared" si="18"/>
        <v>309</v>
      </c>
    </row>
    <row r="571" spans="1:13" x14ac:dyDescent="0.25">
      <c r="A571" s="34">
        <v>610</v>
      </c>
      <c r="B571" s="34">
        <v>51141704</v>
      </c>
      <c r="C571" s="35" t="s">
        <v>642</v>
      </c>
      <c r="D571" s="34" t="s">
        <v>51</v>
      </c>
      <c r="E571" s="34"/>
      <c r="F571" s="34"/>
      <c r="G571" s="34">
        <v>70</v>
      </c>
      <c r="H571" s="36">
        <v>1601</v>
      </c>
      <c r="I571" s="36">
        <v>0</v>
      </c>
      <c r="J571" s="36">
        <f t="shared" si="17"/>
        <v>1601</v>
      </c>
      <c r="K571" s="36">
        <v>1601</v>
      </c>
      <c r="L571" s="36"/>
      <c r="M571" s="36">
        <f t="shared" si="18"/>
        <v>1601</v>
      </c>
    </row>
    <row r="572" spans="1:13" x14ac:dyDescent="0.25">
      <c r="A572" s="34">
        <v>611</v>
      </c>
      <c r="B572" s="34">
        <v>51141704</v>
      </c>
      <c r="C572" s="35" t="s">
        <v>643</v>
      </c>
      <c r="D572" s="34" t="s">
        <v>51</v>
      </c>
      <c r="E572" s="34" t="s">
        <v>52</v>
      </c>
      <c r="F572" s="34"/>
      <c r="G572" s="34">
        <v>840</v>
      </c>
      <c r="H572" s="36">
        <v>186</v>
      </c>
      <c r="I572" s="36">
        <v>0</v>
      </c>
      <c r="J572" s="36">
        <f t="shared" si="17"/>
        <v>186</v>
      </c>
      <c r="K572" s="36">
        <v>186</v>
      </c>
      <c r="L572" s="36"/>
      <c r="M572" s="36">
        <f t="shared" si="18"/>
        <v>186</v>
      </c>
    </row>
    <row r="573" spans="1:13" ht="22.5" x14ac:dyDescent="0.25">
      <c r="A573" s="34">
        <v>612</v>
      </c>
      <c r="B573" s="34">
        <v>51141704</v>
      </c>
      <c r="C573" s="35" t="s">
        <v>644</v>
      </c>
      <c r="D573" s="34" t="s">
        <v>51</v>
      </c>
      <c r="E573" s="34" t="s">
        <v>52</v>
      </c>
      <c r="F573" s="32" t="s">
        <v>832</v>
      </c>
      <c r="G573" s="34">
        <v>7</v>
      </c>
      <c r="H573" s="36">
        <v>318339</v>
      </c>
      <c r="I573" s="36">
        <v>0</v>
      </c>
      <c r="J573" s="36">
        <f t="shared" si="17"/>
        <v>318339</v>
      </c>
      <c r="K573" s="39">
        <v>344028</v>
      </c>
      <c r="L573" s="36"/>
      <c r="M573" s="36">
        <f t="shared" si="18"/>
        <v>344028</v>
      </c>
    </row>
    <row r="574" spans="1:13" x14ac:dyDescent="0.25">
      <c r="A574" s="34">
        <v>613</v>
      </c>
      <c r="B574" s="34">
        <v>51111716</v>
      </c>
      <c r="C574" s="35" t="s">
        <v>645</v>
      </c>
      <c r="D574" s="34" t="s">
        <v>51</v>
      </c>
      <c r="E574" s="34" t="s">
        <v>52</v>
      </c>
      <c r="F574" s="34"/>
      <c r="G574" s="34">
        <v>3500</v>
      </c>
      <c r="H574" s="36">
        <v>306</v>
      </c>
      <c r="I574" s="36">
        <v>0</v>
      </c>
      <c r="J574" s="36">
        <f t="shared" si="17"/>
        <v>306</v>
      </c>
      <c r="K574" s="36">
        <v>306</v>
      </c>
      <c r="L574" s="36"/>
      <c r="M574" s="36">
        <f t="shared" si="18"/>
        <v>306</v>
      </c>
    </row>
    <row r="575" spans="1:13" x14ac:dyDescent="0.25">
      <c r="A575" s="34">
        <v>614</v>
      </c>
      <c r="B575" s="34">
        <v>51101533</v>
      </c>
      <c r="C575" s="35" t="s">
        <v>646</v>
      </c>
      <c r="D575" s="34" t="s">
        <v>51</v>
      </c>
      <c r="E575" s="34" t="s">
        <v>52</v>
      </c>
      <c r="F575" s="34"/>
      <c r="G575" s="34">
        <v>1750</v>
      </c>
      <c r="H575" s="36">
        <v>550</v>
      </c>
      <c r="I575" s="36">
        <v>0</v>
      </c>
      <c r="J575" s="36">
        <f t="shared" si="17"/>
        <v>550</v>
      </c>
      <c r="K575" s="36">
        <v>550</v>
      </c>
      <c r="L575" s="36"/>
      <c r="M575" s="36">
        <f t="shared" si="18"/>
        <v>550</v>
      </c>
    </row>
    <row r="576" spans="1:13" x14ac:dyDescent="0.25">
      <c r="A576" s="34">
        <v>615</v>
      </c>
      <c r="B576" s="34">
        <v>51131803</v>
      </c>
      <c r="C576" s="35" t="s">
        <v>647</v>
      </c>
      <c r="D576" s="34" t="s">
        <v>51</v>
      </c>
      <c r="E576" s="34" t="s">
        <v>52</v>
      </c>
      <c r="F576" s="34"/>
      <c r="G576" s="34">
        <v>70</v>
      </c>
      <c r="H576" s="36">
        <v>500000</v>
      </c>
      <c r="I576" s="36">
        <v>0</v>
      </c>
      <c r="J576" s="36">
        <f t="shared" si="17"/>
        <v>500000</v>
      </c>
      <c r="K576" s="36">
        <v>500000</v>
      </c>
      <c r="L576" s="36"/>
      <c r="M576" s="36">
        <f t="shared" si="18"/>
        <v>500000</v>
      </c>
    </row>
    <row r="577" spans="1:13" x14ac:dyDescent="0.25">
      <c r="A577" s="34">
        <v>616</v>
      </c>
      <c r="B577" s="34">
        <v>51131803</v>
      </c>
      <c r="C577" s="35" t="s">
        <v>648</v>
      </c>
      <c r="D577" s="34" t="s">
        <v>51</v>
      </c>
      <c r="E577" s="34" t="s">
        <v>52</v>
      </c>
      <c r="F577" s="34"/>
      <c r="G577" s="34">
        <v>70</v>
      </c>
      <c r="H577" s="36">
        <v>2264151</v>
      </c>
      <c r="I577" s="36">
        <v>0</v>
      </c>
      <c r="J577" s="36">
        <f t="shared" si="17"/>
        <v>2264151</v>
      </c>
      <c r="K577" s="36">
        <v>2264151</v>
      </c>
      <c r="L577" s="36"/>
      <c r="M577" s="36">
        <f t="shared" si="18"/>
        <v>2264151</v>
      </c>
    </row>
    <row r="578" spans="1:13" x14ac:dyDescent="0.25">
      <c r="A578" s="34">
        <v>617</v>
      </c>
      <c r="B578" s="34">
        <v>511320</v>
      </c>
      <c r="C578" s="35" t="s">
        <v>649</v>
      </c>
      <c r="D578" s="34" t="s">
        <v>51</v>
      </c>
      <c r="E578" s="34" t="s">
        <v>52</v>
      </c>
      <c r="F578" s="34"/>
      <c r="G578" s="34">
        <v>70</v>
      </c>
      <c r="H578" s="36">
        <v>2196</v>
      </c>
      <c r="I578" s="36">
        <v>0</v>
      </c>
      <c r="J578" s="36">
        <f t="shared" si="17"/>
        <v>2196</v>
      </c>
      <c r="K578" s="36">
        <v>2196</v>
      </c>
      <c r="L578" s="36"/>
      <c r="M578" s="36">
        <f t="shared" si="18"/>
        <v>2196</v>
      </c>
    </row>
    <row r="579" spans="1:13" ht="22.5" x14ac:dyDescent="0.25">
      <c r="A579" s="34">
        <v>618</v>
      </c>
      <c r="B579" s="34">
        <v>51161508</v>
      </c>
      <c r="C579" s="35" t="s">
        <v>910</v>
      </c>
      <c r="D579" s="34" t="s">
        <v>51</v>
      </c>
      <c r="E579" s="34"/>
      <c r="F579" s="34"/>
      <c r="G579" s="34">
        <v>2240</v>
      </c>
      <c r="H579" s="36">
        <v>13775</v>
      </c>
      <c r="I579" s="36">
        <v>0</v>
      </c>
      <c r="J579" s="36">
        <f t="shared" ref="J579:J642" si="19">+H579+I579</f>
        <v>13775</v>
      </c>
      <c r="K579" s="36">
        <v>13775</v>
      </c>
      <c r="L579" s="36"/>
      <c r="M579" s="36">
        <f t="shared" si="18"/>
        <v>13775</v>
      </c>
    </row>
    <row r="580" spans="1:13" ht="22.5" x14ac:dyDescent="0.25">
      <c r="A580" s="34">
        <v>619</v>
      </c>
      <c r="B580" s="34">
        <v>51121823</v>
      </c>
      <c r="C580" s="35" t="s">
        <v>650</v>
      </c>
      <c r="D580" s="34" t="s">
        <v>51</v>
      </c>
      <c r="E580" s="34" t="s">
        <v>52</v>
      </c>
      <c r="F580" s="32" t="s">
        <v>832</v>
      </c>
      <c r="G580" s="34">
        <v>7</v>
      </c>
      <c r="H580" s="36">
        <v>1990263</v>
      </c>
      <c r="I580" s="36">
        <v>0</v>
      </c>
      <c r="J580" s="36">
        <f t="shared" si="19"/>
        <v>1990263</v>
      </c>
      <c r="K580" s="39">
        <v>2150886</v>
      </c>
      <c r="L580" s="36"/>
      <c r="M580" s="36">
        <f t="shared" si="18"/>
        <v>2150886</v>
      </c>
    </row>
    <row r="581" spans="1:13" x14ac:dyDescent="0.25">
      <c r="A581" s="34">
        <v>620</v>
      </c>
      <c r="B581" s="34">
        <v>51121823</v>
      </c>
      <c r="C581" s="40" t="s">
        <v>651</v>
      </c>
      <c r="D581" s="34" t="s">
        <v>51</v>
      </c>
      <c r="E581" s="34"/>
      <c r="F581" s="34"/>
      <c r="G581" s="34">
        <v>210</v>
      </c>
      <c r="H581" s="36">
        <v>171</v>
      </c>
      <c r="I581" s="36">
        <v>0</v>
      </c>
      <c r="J581" s="36">
        <f t="shared" si="19"/>
        <v>171</v>
      </c>
      <c r="K581" s="36">
        <v>171</v>
      </c>
      <c r="L581" s="36"/>
      <c r="M581" s="36">
        <f t="shared" si="18"/>
        <v>171</v>
      </c>
    </row>
    <row r="582" spans="1:13" x14ac:dyDescent="0.25">
      <c r="A582" s="34">
        <v>621</v>
      </c>
      <c r="B582" s="34">
        <v>51191906</v>
      </c>
      <c r="C582" s="40" t="s">
        <v>652</v>
      </c>
      <c r="D582" s="34" t="s">
        <v>51</v>
      </c>
      <c r="E582" s="34"/>
      <c r="F582" s="34"/>
      <c r="G582" s="34">
        <v>210</v>
      </c>
      <c r="H582" s="36">
        <v>257</v>
      </c>
      <c r="I582" s="36">
        <v>0</v>
      </c>
      <c r="J582" s="36">
        <f t="shared" si="19"/>
        <v>257</v>
      </c>
      <c r="K582" s="36">
        <v>257</v>
      </c>
      <c r="L582" s="36"/>
      <c r="M582" s="36">
        <f t="shared" si="18"/>
        <v>257</v>
      </c>
    </row>
    <row r="583" spans="1:13" x14ac:dyDescent="0.25">
      <c r="A583" s="34">
        <v>622</v>
      </c>
      <c r="B583" s="34">
        <v>51181722</v>
      </c>
      <c r="C583" s="35" t="s">
        <v>653</v>
      </c>
      <c r="D583" s="34" t="s">
        <v>51</v>
      </c>
      <c r="E583" s="34"/>
      <c r="F583" s="34"/>
      <c r="G583" s="34">
        <v>1050</v>
      </c>
      <c r="H583" s="36">
        <v>5625</v>
      </c>
      <c r="I583" s="36">
        <v>0</v>
      </c>
      <c r="J583" s="36">
        <f t="shared" si="19"/>
        <v>5625</v>
      </c>
      <c r="K583" s="36">
        <v>5625</v>
      </c>
      <c r="L583" s="36"/>
      <c r="M583" s="36">
        <f t="shared" si="18"/>
        <v>5625</v>
      </c>
    </row>
    <row r="584" spans="1:13" ht="22.5" x14ac:dyDescent="0.25">
      <c r="A584" s="34">
        <v>623</v>
      </c>
      <c r="B584" s="34">
        <v>51131801</v>
      </c>
      <c r="C584" s="35" t="s">
        <v>654</v>
      </c>
      <c r="D584" s="34" t="s">
        <v>51</v>
      </c>
      <c r="E584" s="34"/>
      <c r="F584" s="34"/>
      <c r="G584" s="34">
        <v>70</v>
      </c>
      <c r="H584" s="36">
        <v>799</v>
      </c>
      <c r="I584" s="36">
        <v>0</v>
      </c>
      <c r="J584" s="36">
        <f t="shared" si="19"/>
        <v>799</v>
      </c>
      <c r="K584" s="36">
        <v>799</v>
      </c>
      <c r="L584" s="36"/>
      <c r="M584" s="36">
        <f t="shared" si="18"/>
        <v>799</v>
      </c>
    </row>
    <row r="585" spans="1:13" ht="22.5" x14ac:dyDescent="0.25">
      <c r="A585" s="34">
        <v>624</v>
      </c>
      <c r="B585" s="34">
        <v>51131801</v>
      </c>
      <c r="C585" s="35" t="s">
        <v>655</v>
      </c>
      <c r="D585" s="34" t="s">
        <v>51</v>
      </c>
      <c r="E585" s="34" t="s">
        <v>52</v>
      </c>
      <c r="F585" s="34"/>
      <c r="G585" s="34">
        <v>7</v>
      </c>
      <c r="H585" s="36">
        <v>63625</v>
      </c>
      <c r="I585" s="36">
        <v>0</v>
      </c>
      <c r="J585" s="36">
        <f t="shared" si="19"/>
        <v>63625</v>
      </c>
      <c r="K585" s="36">
        <v>63625</v>
      </c>
      <c r="L585" s="36"/>
      <c r="M585" s="36">
        <f t="shared" si="18"/>
        <v>63625</v>
      </c>
    </row>
    <row r="586" spans="1:13" ht="56.25" x14ac:dyDescent="0.25">
      <c r="A586" s="34">
        <v>625</v>
      </c>
      <c r="B586" s="34">
        <v>51141619</v>
      </c>
      <c r="C586" s="45" t="s">
        <v>656</v>
      </c>
      <c r="D586" s="34" t="s">
        <v>51</v>
      </c>
      <c r="E586" s="34" t="s">
        <v>52</v>
      </c>
      <c r="F586" s="32" t="s">
        <v>832</v>
      </c>
      <c r="G586" s="34">
        <v>7</v>
      </c>
      <c r="H586" s="36">
        <v>289467</v>
      </c>
      <c r="I586" s="36">
        <v>0</v>
      </c>
      <c r="J586" s="36">
        <f t="shared" si="19"/>
        <v>289467</v>
      </c>
      <c r="K586" s="39">
        <v>312827</v>
      </c>
      <c r="L586" s="36"/>
      <c r="M586" s="36">
        <f t="shared" si="18"/>
        <v>312827</v>
      </c>
    </row>
    <row r="587" spans="1:13" ht="22.5" x14ac:dyDescent="0.25">
      <c r="A587" s="34">
        <v>627</v>
      </c>
      <c r="B587" s="34">
        <v>51131801</v>
      </c>
      <c r="C587" s="35" t="s">
        <v>657</v>
      </c>
      <c r="D587" s="34" t="s">
        <v>51</v>
      </c>
      <c r="E587" s="34"/>
      <c r="F587" s="34"/>
      <c r="G587" s="34">
        <v>14</v>
      </c>
      <c r="H587" s="36">
        <v>926297</v>
      </c>
      <c r="I587" s="36">
        <v>0</v>
      </c>
      <c r="J587" s="36">
        <f t="shared" si="19"/>
        <v>926297</v>
      </c>
      <c r="K587" s="36">
        <v>926297</v>
      </c>
      <c r="L587" s="36"/>
      <c r="M587" s="36">
        <f t="shared" si="18"/>
        <v>926297</v>
      </c>
    </row>
    <row r="588" spans="1:13" x14ac:dyDescent="0.25">
      <c r="A588" s="34">
        <v>628</v>
      </c>
      <c r="B588" s="34">
        <v>51171926</v>
      </c>
      <c r="C588" s="35" t="s">
        <v>658</v>
      </c>
      <c r="D588" s="34" t="s">
        <v>51</v>
      </c>
      <c r="E588" s="34"/>
      <c r="F588" s="34"/>
      <c r="G588" s="34">
        <v>140</v>
      </c>
      <c r="H588" s="36">
        <v>218</v>
      </c>
      <c r="I588" s="36">
        <v>0</v>
      </c>
      <c r="J588" s="36">
        <f t="shared" si="19"/>
        <v>218</v>
      </c>
      <c r="K588" s="36">
        <v>218</v>
      </c>
      <c r="L588" s="36"/>
      <c r="M588" s="36">
        <f t="shared" si="18"/>
        <v>218</v>
      </c>
    </row>
    <row r="589" spans="1:13" x14ac:dyDescent="0.25">
      <c r="A589" s="34">
        <v>629</v>
      </c>
      <c r="B589" s="34">
        <v>51142942</v>
      </c>
      <c r="C589" s="35" t="s">
        <v>659</v>
      </c>
      <c r="D589" s="34" t="s">
        <v>51</v>
      </c>
      <c r="E589" s="34"/>
      <c r="F589" s="34"/>
      <c r="G589" s="34">
        <v>3150</v>
      </c>
      <c r="H589" s="36">
        <v>102</v>
      </c>
      <c r="I589" s="36">
        <v>0</v>
      </c>
      <c r="J589" s="36">
        <f t="shared" si="19"/>
        <v>102</v>
      </c>
      <c r="K589" s="36">
        <v>102</v>
      </c>
      <c r="L589" s="36"/>
      <c r="M589" s="36">
        <f t="shared" si="18"/>
        <v>102</v>
      </c>
    </row>
    <row r="590" spans="1:13" x14ac:dyDescent="0.25">
      <c r="A590" s="34">
        <v>630</v>
      </c>
      <c r="B590" s="34">
        <v>51212401</v>
      </c>
      <c r="C590" s="35" t="s">
        <v>660</v>
      </c>
      <c r="D590" s="34" t="s">
        <v>51</v>
      </c>
      <c r="E590" s="34"/>
      <c r="F590" s="34"/>
      <c r="G590" s="34">
        <v>70</v>
      </c>
      <c r="H590" s="36">
        <v>3146</v>
      </c>
      <c r="I590" s="36">
        <v>0</v>
      </c>
      <c r="J590" s="36">
        <f t="shared" si="19"/>
        <v>3146</v>
      </c>
      <c r="K590" s="36">
        <v>3146</v>
      </c>
      <c r="L590" s="36"/>
      <c r="M590" s="36">
        <f t="shared" si="18"/>
        <v>3146</v>
      </c>
    </row>
    <row r="591" spans="1:13" ht="22.5" x14ac:dyDescent="0.25">
      <c r="A591" s="34">
        <v>631</v>
      </c>
      <c r="B591" s="34">
        <v>51212401</v>
      </c>
      <c r="C591" s="35" t="s">
        <v>661</v>
      </c>
      <c r="D591" s="34" t="s">
        <v>51</v>
      </c>
      <c r="E591" s="34" t="s">
        <v>52</v>
      </c>
      <c r="F591" s="32" t="s">
        <v>832</v>
      </c>
      <c r="G591" s="34">
        <v>210</v>
      </c>
      <c r="H591" s="36">
        <v>319025</v>
      </c>
      <c r="I591" s="36">
        <v>0</v>
      </c>
      <c r="J591" s="36">
        <f t="shared" si="19"/>
        <v>319025</v>
      </c>
      <c r="K591" s="39">
        <v>344771</v>
      </c>
      <c r="L591" s="36"/>
      <c r="M591" s="36">
        <f t="shared" si="18"/>
        <v>344771</v>
      </c>
    </row>
    <row r="592" spans="1:13" x14ac:dyDescent="0.25">
      <c r="A592" s="34">
        <v>632</v>
      </c>
      <c r="B592" s="34">
        <v>51171606</v>
      </c>
      <c r="C592" s="35" t="s">
        <v>662</v>
      </c>
      <c r="D592" s="34" t="s">
        <v>51</v>
      </c>
      <c r="E592" s="34"/>
      <c r="F592" s="34"/>
      <c r="G592" s="34">
        <v>420</v>
      </c>
      <c r="H592" s="36">
        <v>177</v>
      </c>
      <c r="I592" s="36">
        <v>0</v>
      </c>
      <c r="J592" s="36">
        <f t="shared" si="19"/>
        <v>177</v>
      </c>
      <c r="K592" s="36">
        <v>177</v>
      </c>
      <c r="L592" s="36"/>
      <c r="M592" s="36">
        <f t="shared" si="18"/>
        <v>177</v>
      </c>
    </row>
    <row r="593" spans="1:13" ht="22.5" x14ac:dyDescent="0.25">
      <c r="A593" s="34">
        <v>633</v>
      </c>
      <c r="B593" s="34">
        <v>51191802</v>
      </c>
      <c r="C593" s="35" t="s">
        <v>911</v>
      </c>
      <c r="D593" s="34" t="s">
        <v>51</v>
      </c>
      <c r="E593" s="34"/>
      <c r="F593" s="34"/>
      <c r="G593" s="34">
        <v>2800</v>
      </c>
      <c r="H593" s="36">
        <v>2333</v>
      </c>
      <c r="I593" s="36">
        <v>0</v>
      </c>
      <c r="J593" s="36">
        <f t="shared" si="19"/>
        <v>2333</v>
      </c>
      <c r="K593" s="36">
        <v>2333</v>
      </c>
      <c r="L593" s="36"/>
      <c r="M593" s="36">
        <f t="shared" si="18"/>
        <v>2333</v>
      </c>
    </row>
    <row r="594" spans="1:13" ht="22.5" x14ac:dyDescent="0.25">
      <c r="A594" s="34">
        <v>634</v>
      </c>
      <c r="B594" s="34">
        <v>51131905</v>
      </c>
      <c r="C594" s="35" t="s">
        <v>912</v>
      </c>
      <c r="D594" s="34" t="s">
        <v>51</v>
      </c>
      <c r="E594" s="34"/>
      <c r="F594" s="34"/>
      <c r="G594" s="34">
        <v>9100</v>
      </c>
      <c r="H594" s="36">
        <v>1128</v>
      </c>
      <c r="I594" s="36">
        <v>0</v>
      </c>
      <c r="J594" s="36">
        <f t="shared" si="19"/>
        <v>1128</v>
      </c>
      <c r="K594" s="36">
        <v>1128</v>
      </c>
      <c r="L594" s="36"/>
      <c r="M594" s="36">
        <f t="shared" si="18"/>
        <v>1128</v>
      </c>
    </row>
    <row r="595" spans="1:13" ht="33.75" x14ac:dyDescent="0.25">
      <c r="A595" s="34">
        <v>635</v>
      </c>
      <c r="B595" s="34">
        <v>51131905</v>
      </c>
      <c r="C595" s="35" t="s">
        <v>663</v>
      </c>
      <c r="D595" s="34" t="s">
        <v>51</v>
      </c>
      <c r="E595" s="34"/>
      <c r="F595" s="34"/>
      <c r="G595" s="34">
        <v>7</v>
      </c>
      <c r="H595" s="36">
        <v>19614</v>
      </c>
      <c r="I595" s="36">
        <v>0</v>
      </c>
      <c r="J595" s="36">
        <f t="shared" si="19"/>
        <v>19614</v>
      </c>
      <c r="K595" s="36">
        <v>19614</v>
      </c>
      <c r="L595" s="36"/>
      <c r="M595" s="36">
        <f t="shared" si="18"/>
        <v>19614</v>
      </c>
    </row>
    <row r="596" spans="1:13" ht="33.75" x14ac:dyDescent="0.25">
      <c r="A596" s="34">
        <v>636</v>
      </c>
      <c r="B596" s="34">
        <v>51191602</v>
      </c>
      <c r="C596" s="35" t="s">
        <v>664</v>
      </c>
      <c r="D596" s="34" t="s">
        <v>51</v>
      </c>
      <c r="E596" s="34"/>
      <c r="F596" s="34"/>
      <c r="G596" s="34">
        <v>7</v>
      </c>
      <c r="H596" s="36">
        <v>23963</v>
      </c>
      <c r="I596" s="36">
        <v>0</v>
      </c>
      <c r="J596" s="36">
        <f t="shared" si="19"/>
        <v>23963</v>
      </c>
      <c r="K596" s="36">
        <v>23963</v>
      </c>
      <c r="L596" s="36"/>
      <c r="M596" s="36">
        <f t="shared" si="18"/>
        <v>23963</v>
      </c>
    </row>
    <row r="597" spans="1:13" x14ac:dyDescent="0.25">
      <c r="A597" s="34">
        <v>637</v>
      </c>
      <c r="B597" s="34">
        <v>51182303</v>
      </c>
      <c r="C597" s="35" t="s">
        <v>665</v>
      </c>
      <c r="D597" s="34" t="s">
        <v>51</v>
      </c>
      <c r="E597" s="34"/>
      <c r="F597" s="34"/>
      <c r="G597" s="34">
        <v>7</v>
      </c>
      <c r="H597" s="36">
        <v>16827</v>
      </c>
      <c r="I597" s="36">
        <v>0</v>
      </c>
      <c r="J597" s="36">
        <f t="shared" si="19"/>
        <v>16827</v>
      </c>
      <c r="K597" s="36">
        <v>16827</v>
      </c>
      <c r="L597" s="36"/>
      <c r="M597" s="36">
        <f t="shared" si="18"/>
        <v>16827</v>
      </c>
    </row>
    <row r="598" spans="1:13" ht="22.5" x14ac:dyDescent="0.25">
      <c r="A598" s="34">
        <v>638</v>
      </c>
      <c r="B598" s="34">
        <v>51151916</v>
      </c>
      <c r="C598" s="35" t="s">
        <v>666</v>
      </c>
      <c r="D598" s="34" t="s">
        <v>51</v>
      </c>
      <c r="E598" s="34"/>
      <c r="F598" s="34"/>
      <c r="G598" s="34">
        <v>7</v>
      </c>
      <c r="H598" s="36">
        <v>40128</v>
      </c>
      <c r="I598" s="36">
        <v>0</v>
      </c>
      <c r="J598" s="36">
        <f t="shared" si="19"/>
        <v>40128</v>
      </c>
      <c r="K598" s="36">
        <v>40128</v>
      </c>
      <c r="L598" s="36"/>
      <c r="M598" s="36">
        <f t="shared" si="18"/>
        <v>40128</v>
      </c>
    </row>
    <row r="599" spans="1:13" ht="22.5" x14ac:dyDescent="0.25">
      <c r="A599" s="34">
        <v>639</v>
      </c>
      <c r="B599" s="34">
        <v>51171911</v>
      </c>
      <c r="C599" s="35" t="s">
        <v>667</v>
      </c>
      <c r="D599" s="34" t="s">
        <v>51</v>
      </c>
      <c r="E599" s="34" t="s">
        <v>52</v>
      </c>
      <c r="F599" s="34"/>
      <c r="G599" s="34">
        <v>35</v>
      </c>
      <c r="H599" s="36">
        <v>125000</v>
      </c>
      <c r="I599" s="36">
        <v>0</v>
      </c>
      <c r="J599" s="36">
        <f t="shared" si="19"/>
        <v>125000</v>
      </c>
      <c r="K599" s="36">
        <v>125000</v>
      </c>
      <c r="L599" s="36"/>
      <c r="M599" s="36">
        <f t="shared" si="18"/>
        <v>125000</v>
      </c>
    </row>
    <row r="600" spans="1:13" ht="22.5" x14ac:dyDescent="0.25">
      <c r="A600" s="34">
        <v>640</v>
      </c>
      <c r="B600" s="34">
        <v>511519</v>
      </c>
      <c r="C600" s="35" t="s">
        <v>913</v>
      </c>
      <c r="D600" s="34" t="s">
        <v>51</v>
      </c>
      <c r="E600" s="34"/>
      <c r="F600" s="34"/>
      <c r="G600" s="34">
        <v>245</v>
      </c>
      <c r="H600" s="36">
        <v>32353</v>
      </c>
      <c r="I600" s="36">
        <v>0</v>
      </c>
      <c r="J600" s="36">
        <f t="shared" si="19"/>
        <v>32353</v>
      </c>
      <c r="K600" s="36">
        <v>32353</v>
      </c>
      <c r="L600" s="36"/>
      <c r="M600" s="36">
        <f t="shared" si="18"/>
        <v>32353</v>
      </c>
    </row>
    <row r="601" spans="1:13" x14ac:dyDescent="0.25">
      <c r="A601" s="34">
        <v>641</v>
      </c>
      <c r="B601" s="34">
        <v>51102403</v>
      </c>
      <c r="C601" s="35" t="s">
        <v>668</v>
      </c>
      <c r="D601" s="34" t="s">
        <v>51</v>
      </c>
      <c r="E601" s="34"/>
      <c r="F601" s="34"/>
      <c r="G601" s="34">
        <v>9100</v>
      </c>
      <c r="H601" s="36">
        <v>475</v>
      </c>
      <c r="I601" s="36">
        <v>0</v>
      </c>
      <c r="J601" s="36">
        <f t="shared" si="19"/>
        <v>475</v>
      </c>
      <c r="K601" s="36">
        <v>475</v>
      </c>
      <c r="L601" s="36"/>
      <c r="M601" s="36">
        <f t="shared" si="18"/>
        <v>475</v>
      </c>
    </row>
    <row r="602" spans="1:13" ht="22.5" x14ac:dyDescent="0.25">
      <c r="A602" s="34">
        <v>642</v>
      </c>
      <c r="B602" s="34">
        <v>511015</v>
      </c>
      <c r="C602" s="35" t="s">
        <v>914</v>
      </c>
      <c r="D602" s="34" t="s">
        <v>51</v>
      </c>
      <c r="E602" s="34" t="s">
        <v>52</v>
      </c>
      <c r="F602" s="32" t="s">
        <v>832</v>
      </c>
      <c r="G602" s="34">
        <v>280</v>
      </c>
      <c r="H602" s="36">
        <v>265820</v>
      </c>
      <c r="I602" s="36">
        <v>0</v>
      </c>
      <c r="J602" s="36">
        <f t="shared" si="19"/>
        <v>265820</v>
      </c>
      <c r="K602" s="39">
        <v>287271</v>
      </c>
      <c r="L602" s="36"/>
      <c r="M602" s="36">
        <f t="shared" si="18"/>
        <v>287271</v>
      </c>
    </row>
    <row r="603" spans="1:13" x14ac:dyDescent="0.25">
      <c r="A603" s="34">
        <v>643</v>
      </c>
      <c r="B603" s="34">
        <v>511015</v>
      </c>
      <c r="C603" s="35" t="s">
        <v>669</v>
      </c>
      <c r="D603" s="34" t="s">
        <v>51</v>
      </c>
      <c r="E603" s="34"/>
      <c r="F603" s="34"/>
      <c r="G603" s="34">
        <v>7</v>
      </c>
      <c r="H603" s="36">
        <v>15613</v>
      </c>
      <c r="I603" s="36">
        <v>0</v>
      </c>
      <c r="J603" s="36">
        <f t="shared" si="19"/>
        <v>15613</v>
      </c>
      <c r="K603" s="36">
        <v>15613</v>
      </c>
      <c r="L603" s="36"/>
      <c r="M603" s="36">
        <f t="shared" si="18"/>
        <v>15613</v>
      </c>
    </row>
    <row r="604" spans="1:13" x14ac:dyDescent="0.25">
      <c r="A604" s="34">
        <v>645</v>
      </c>
      <c r="B604" s="34">
        <v>51171606</v>
      </c>
      <c r="C604" s="35" t="s">
        <v>670</v>
      </c>
      <c r="D604" s="34" t="s">
        <v>51</v>
      </c>
      <c r="E604" s="34"/>
      <c r="F604" s="34"/>
      <c r="G604" s="34">
        <v>35</v>
      </c>
      <c r="H604" s="36">
        <v>428</v>
      </c>
      <c r="I604" s="36">
        <v>0</v>
      </c>
      <c r="J604" s="36">
        <f t="shared" si="19"/>
        <v>428</v>
      </c>
      <c r="K604" s="36">
        <v>428</v>
      </c>
      <c r="L604" s="36"/>
      <c r="M604" s="36">
        <f t="shared" si="18"/>
        <v>428</v>
      </c>
    </row>
    <row r="605" spans="1:13" x14ac:dyDescent="0.25">
      <c r="A605" s="34">
        <v>646</v>
      </c>
      <c r="B605" s="34">
        <v>51171606</v>
      </c>
      <c r="C605" s="35" t="s">
        <v>671</v>
      </c>
      <c r="D605" s="34" t="s">
        <v>51</v>
      </c>
      <c r="E605" s="34"/>
      <c r="F605" s="34"/>
      <c r="G605" s="34">
        <v>7</v>
      </c>
      <c r="H605" s="36">
        <v>62720</v>
      </c>
      <c r="I605" s="36">
        <v>0</v>
      </c>
      <c r="J605" s="36">
        <f t="shared" si="19"/>
        <v>62720</v>
      </c>
      <c r="K605" s="36">
        <v>62720</v>
      </c>
      <c r="L605" s="36"/>
      <c r="M605" s="36">
        <f t="shared" si="18"/>
        <v>62720</v>
      </c>
    </row>
    <row r="606" spans="1:13" ht="22.5" x14ac:dyDescent="0.25">
      <c r="A606" s="34">
        <v>647</v>
      </c>
      <c r="B606" s="34">
        <v>51191603</v>
      </c>
      <c r="C606" s="35" t="s">
        <v>915</v>
      </c>
      <c r="D606" s="34" t="s">
        <v>51</v>
      </c>
      <c r="E606" s="34"/>
      <c r="F606" s="34"/>
      <c r="G606" s="34">
        <v>1400</v>
      </c>
      <c r="H606" s="36">
        <v>1538</v>
      </c>
      <c r="I606" s="36">
        <v>0</v>
      </c>
      <c r="J606" s="36">
        <f t="shared" si="19"/>
        <v>1538</v>
      </c>
      <c r="K606" s="36">
        <v>1538</v>
      </c>
      <c r="L606" s="36"/>
      <c r="M606" s="36">
        <f t="shared" si="18"/>
        <v>1538</v>
      </c>
    </row>
    <row r="607" spans="1:13" ht="22.5" x14ac:dyDescent="0.25">
      <c r="A607" s="34">
        <v>648</v>
      </c>
      <c r="B607" s="34">
        <v>51131503</v>
      </c>
      <c r="C607" s="35" t="s">
        <v>916</v>
      </c>
      <c r="D607" s="34" t="s">
        <v>51</v>
      </c>
      <c r="E607" s="34"/>
      <c r="F607" s="34"/>
      <c r="G607" s="34">
        <v>5600</v>
      </c>
      <c r="H607" s="36">
        <v>3083</v>
      </c>
      <c r="I607" s="36">
        <v>0</v>
      </c>
      <c r="J607" s="36">
        <f t="shared" si="19"/>
        <v>3083</v>
      </c>
      <c r="K607" s="36">
        <v>3083</v>
      </c>
      <c r="L607" s="36"/>
      <c r="M607" s="36">
        <f t="shared" si="18"/>
        <v>3083</v>
      </c>
    </row>
    <row r="608" spans="1:13" x14ac:dyDescent="0.25">
      <c r="A608" s="34">
        <v>649</v>
      </c>
      <c r="B608" s="34">
        <v>51131503</v>
      </c>
      <c r="C608" s="35" t="s">
        <v>672</v>
      </c>
      <c r="D608" s="34" t="s">
        <v>51</v>
      </c>
      <c r="E608" s="34"/>
      <c r="F608" s="34"/>
      <c r="G608" s="34">
        <v>210</v>
      </c>
      <c r="H608" s="36">
        <v>4229</v>
      </c>
      <c r="I608" s="36">
        <v>0</v>
      </c>
      <c r="J608" s="36">
        <f t="shared" si="19"/>
        <v>4229</v>
      </c>
      <c r="K608" s="36">
        <v>4229</v>
      </c>
      <c r="L608" s="36"/>
      <c r="M608" s="36">
        <f t="shared" si="18"/>
        <v>4229</v>
      </c>
    </row>
    <row r="609" spans="1:13" ht="22.5" x14ac:dyDescent="0.25">
      <c r="A609" s="34">
        <v>650</v>
      </c>
      <c r="B609" s="34">
        <v>51191904</v>
      </c>
      <c r="C609" s="35" t="s">
        <v>673</v>
      </c>
      <c r="D609" s="34" t="s">
        <v>51</v>
      </c>
      <c r="E609" s="34"/>
      <c r="F609" s="34"/>
      <c r="G609" s="34">
        <v>35</v>
      </c>
      <c r="H609" s="36">
        <v>2100</v>
      </c>
      <c r="I609" s="36">
        <v>0</v>
      </c>
      <c r="J609" s="36">
        <f t="shared" si="19"/>
        <v>2100</v>
      </c>
      <c r="K609" s="36">
        <v>2100</v>
      </c>
      <c r="L609" s="36"/>
      <c r="M609" s="36">
        <f t="shared" si="18"/>
        <v>2100</v>
      </c>
    </row>
    <row r="610" spans="1:13" x14ac:dyDescent="0.25">
      <c r="A610" s="34">
        <v>651</v>
      </c>
      <c r="B610" s="34">
        <v>51191904</v>
      </c>
      <c r="C610" s="35" t="s">
        <v>674</v>
      </c>
      <c r="D610" s="34" t="s">
        <v>51</v>
      </c>
      <c r="E610" s="34"/>
      <c r="F610" s="34"/>
      <c r="G610" s="34">
        <v>560</v>
      </c>
      <c r="H610" s="36">
        <v>58</v>
      </c>
      <c r="I610" s="36">
        <v>0</v>
      </c>
      <c r="J610" s="36">
        <f t="shared" si="19"/>
        <v>58</v>
      </c>
      <c r="K610" s="36">
        <v>58</v>
      </c>
      <c r="L610" s="36"/>
      <c r="M610" s="36">
        <f t="shared" si="18"/>
        <v>58</v>
      </c>
    </row>
    <row r="611" spans="1:13" ht="22.5" x14ac:dyDescent="0.25">
      <c r="A611" s="34">
        <v>652</v>
      </c>
      <c r="B611" s="34">
        <v>51131901</v>
      </c>
      <c r="C611" s="35" t="s">
        <v>675</v>
      </c>
      <c r="D611" s="34" t="s">
        <v>51</v>
      </c>
      <c r="E611" s="34" t="s">
        <v>52</v>
      </c>
      <c r="F611" s="32" t="s">
        <v>832</v>
      </c>
      <c r="G611" s="34">
        <v>28</v>
      </c>
      <c r="H611" s="36">
        <v>633689</v>
      </c>
      <c r="I611" s="36">
        <v>0</v>
      </c>
      <c r="J611" s="36">
        <f t="shared" si="19"/>
        <v>633689</v>
      </c>
      <c r="K611" s="39">
        <v>684827</v>
      </c>
      <c r="L611" s="36"/>
      <c r="M611" s="36">
        <f t="shared" si="18"/>
        <v>684827</v>
      </c>
    </row>
    <row r="612" spans="1:13" ht="22.5" x14ac:dyDescent="0.25">
      <c r="A612" s="34">
        <v>653</v>
      </c>
      <c r="B612" s="34">
        <v>51131901</v>
      </c>
      <c r="C612" s="35" t="s">
        <v>676</v>
      </c>
      <c r="D612" s="34" t="s">
        <v>51</v>
      </c>
      <c r="E612" s="34" t="s">
        <v>52</v>
      </c>
      <c r="F612" s="32" t="s">
        <v>832</v>
      </c>
      <c r="G612" s="34">
        <v>105</v>
      </c>
      <c r="H612" s="36">
        <v>760426</v>
      </c>
      <c r="I612" s="36">
        <v>0</v>
      </c>
      <c r="J612" s="36">
        <f t="shared" si="19"/>
        <v>760426</v>
      </c>
      <c r="K612" s="39">
        <v>821792</v>
      </c>
      <c r="L612" s="36"/>
      <c r="M612" s="36">
        <f t="shared" si="18"/>
        <v>821792</v>
      </c>
    </row>
    <row r="613" spans="1:13" x14ac:dyDescent="0.25">
      <c r="A613" s="34">
        <v>654</v>
      </c>
      <c r="B613" s="34">
        <v>51201504</v>
      </c>
      <c r="C613" s="35" t="s">
        <v>677</v>
      </c>
      <c r="D613" s="34" t="s">
        <v>51</v>
      </c>
      <c r="E613" s="34"/>
      <c r="F613" s="34"/>
      <c r="G613" s="34">
        <v>7</v>
      </c>
      <c r="H613" s="36">
        <v>48976</v>
      </c>
      <c r="I613" s="36">
        <v>0</v>
      </c>
      <c r="J613" s="36">
        <f t="shared" si="19"/>
        <v>48976</v>
      </c>
      <c r="K613" s="36">
        <v>48976</v>
      </c>
      <c r="L613" s="36"/>
      <c r="M613" s="36">
        <f t="shared" si="18"/>
        <v>48976</v>
      </c>
    </row>
    <row r="614" spans="1:13" x14ac:dyDescent="0.25">
      <c r="A614" s="34">
        <v>656</v>
      </c>
      <c r="B614" s="34">
        <v>511015</v>
      </c>
      <c r="C614" s="35" t="s">
        <v>678</v>
      </c>
      <c r="D614" s="34" t="s">
        <v>51</v>
      </c>
      <c r="E614" s="34"/>
      <c r="F614" s="34"/>
      <c r="G614" s="34">
        <v>28</v>
      </c>
      <c r="H614" s="36">
        <v>339</v>
      </c>
      <c r="I614" s="36">
        <v>0</v>
      </c>
      <c r="J614" s="36">
        <f t="shared" si="19"/>
        <v>339</v>
      </c>
      <c r="K614" s="36">
        <v>339</v>
      </c>
      <c r="L614" s="36"/>
      <c r="M614" s="36">
        <f t="shared" si="18"/>
        <v>339</v>
      </c>
    </row>
    <row r="615" spans="1:13" ht="22.5" x14ac:dyDescent="0.25">
      <c r="A615" s="34">
        <v>657</v>
      </c>
      <c r="B615" s="34">
        <v>51111519</v>
      </c>
      <c r="C615" s="35" t="s">
        <v>679</v>
      </c>
      <c r="D615" s="34" t="s">
        <v>51</v>
      </c>
      <c r="E615" s="34"/>
      <c r="F615" s="34"/>
      <c r="G615" s="34">
        <v>1470</v>
      </c>
      <c r="H615" s="36">
        <v>545</v>
      </c>
      <c r="I615" s="36">
        <v>0</v>
      </c>
      <c r="J615" s="36">
        <f t="shared" si="19"/>
        <v>545</v>
      </c>
      <c r="K615" s="36">
        <v>545</v>
      </c>
      <c r="L615" s="36"/>
      <c r="M615" s="36">
        <f t="shared" si="18"/>
        <v>545</v>
      </c>
    </row>
    <row r="616" spans="1:13" x14ac:dyDescent="0.25">
      <c r="A616" s="34">
        <v>659</v>
      </c>
      <c r="B616" s="34">
        <v>51111519</v>
      </c>
      <c r="C616" s="35" t="s">
        <v>680</v>
      </c>
      <c r="D616" s="34" t="s">
        <v>229</v>
      </c>
      <c r="E616" s="34" t="s">
        <v>52</v>
      </c>
      <c r="F616" s="34"/>
      <c r="G616" s="34">
        <v>70</v>
      </c>
      <c r="H616" s="36">
        <v>560</v>
      </c>
      <c r="I616" s="36">
        <v>0</v>
      </c>
      <c r="J616" s="36">
        <f t="shared" si="19"/>
        <v>560</v>
      </c>
      <c r="K616" s="36">
        <v>560</v>
      </c>
      <c r="L616" s="36"/>
      <c r="M616" s="36">
        <f t="shared" si="18"/>
        <v>560</v>
      </c>
    </row>
    <row r="617" spans="1:13" x14ac:dyDescent="0.25">
      <c r="A617" s="34">
        <v>660</v>
      </c>
      <c r="B617" s="34">
        <v>51131702</v>
      </c>
      <c r="C617" s="35" t="s">
        <v>681</v>
      </c>
      <c r="D617" s="34" t="s">
        <v>51</v>
      </c>
      <c r="E617" s="34" t="s">
        <v>52</v>
      </c>
      <c r="F617" s="34"/>
      <c r="G617" s="34">
        <v>7</v>
      </c>
      <c r="H617" s="36">
        <v>94792</v>
      </c>
      <c r="I617" s="36">
        <v>0</v>
      </c>
      <c r="J617" s="36">
        <f t="shared" si="19"/>
        <v>94792</v>
      </c>
      <c r="K617" s="36">
        <v>94792</v>
      </c>
      <c r="L617" s="36"/>
      <c r="M617" s="36">
        <f t="shared" si="18"/>
        <v>94792</v>
      </c>
    </row>
    <row r="618" spans="1:13" x14ac:dyDescent="0.25">
      <c r="A618" s="34">
        <v>661</v>
      </c>
      <c r="B618" s="34">
        <v>51161505</v>
      </c>
      <c r="C618" s="35" t="s">
        <v>682</v>
      </c>
      <c r="D618" s="34" t="s">
        <v>51</v>
      </c>
      <c r="E618" s="34" t="s">
        <v>52</v>
      </c>
      <c r="F618" s="34"/>
      <c r="G618" s="34">
        <v>7</v>
      </c>
      <c r="H618" s="36">
        <v>16783</v>
      </c>
      <c r="I618" s="36">
        <v>0</v>
      </c>
      <c r="J618" s="36">
        <f t="shared" si="19"/>
        <v>16783</v>
      </c>
      <c r="K618" s="36">
        <v>16783</v>
      </c>
      <c r="L618" s="36"/>
      <c r="M618" s="36">
        <f t="shared" ref="M618:M678" si="20">+K618+L618</f>
        <v>16783</v>
      </c>
    </row>
    <row r="619" spans="1:13" ht="22.5" x14ac:dyDescent="0.25">
      <c r="A619" s="34">
        <v>662</v>
      </c>
      <c r="B619" s="34">
        <v>51161505</v>
      </c>
      <c r="C619" s="35" t="s">
        <v>917</v>
      </c>
      <c r="D619" s="34" t="s">
        <v>51</v>
      </c>
      <c r="E619" s="34" t="s">
        <v>52</v>
      </c>
      <c r="F619" s="32" t="s">
        <v>832</v>
      </c>
      <c r="G619" s="34">
        <v>14</v>
      </c>
      <c r="H619" s="36">
        <v>3009540</v>
      </c>
      <c r="I619" s="36">
        <v>0</v>
      </c>
      <c r="J619" s="36">
        <f t="shared" si="19"/>
        <v>3009540</v>
      </c>
      <c r="K619" s="39">
        <v>3252410</v>
      </c>
      <c r="L619" s="36"/>
      <c r="M619" s="36">
        <f t="shared" si="20"/>
        <v>3252410</v>
      </c>
    </row>
    <row r="620" spans="1:13" x14ac:dyDescent="0.25">
      <c r="A620" s="34">
        <v>663</v>
      </c>
      <c r="B620" s="34">
        <v>51161506</v>
      </c>
      <c r="C620" s="35" t="s">
        <v>683</v>
      </c>
      <c r="D620" s="34" t="s">
        <v>51</v>
      </c>
      <c r="E620" s="34"/>
      <c r="F620" s="34"/>
      <c r="G620" s="34">
        <v>42</v>
      </c>
      <c r="H620" s="36">
        <v>218</v>
      </c>
      <c r="I620" s="36">
        <v>0</v>
      </c>
      <c r="J620" s="36">
        <f t="shared" si="19"/>
        <v>218</v>
      </c>
      <c r="K620" s="36">
        <v>218</v>
      </c>
      <c r="L620" s="36"/>
      <c r="M620" s="36">
        <f t="shared" si="20"/>
        <v>218</v>
      </c>
    </row>
    <row r="621" spans="1:13" x14ac:dyDescent="0.25">
      <c r="A621" s="34">
        <v>664</v>
      </c>
      <c r="B621" s="34">
        <v>51182102</v>
      </c>
      <c r="C621" s="35" t="s">
        <v>684</v>
      </c>
      <c r="D621" s="34" t="s">
        <v>51</v>
      </c>
      <c r="E621" s="34"/>
      <c r="F621" s="34"/>
      <c r="G621" s="34">
        <v>7</v>
      </c>
      <c r="H621" s="36">
        <v>4905</v>
      </c>
      <c r="I621" s="36">
        <v>0</v>
      </c>
      <c r="J621" s="36">
        <f t="shared" si="19"/>
        <v>4905</v>
      </c>
      <c r="K621" s="36">
        <v>4905</v>
      </c>
      <c r="L621" s="36"/>
      <c r="M621" s="36">
        <f t="shared" si="20"/>
        <v>4905</v>
      </c>
    </row>
    <row r="622" spans="1:13" ht="22.5" x14ac:dyDescent="0.25">
      <c r="A622" s="34">
        <v>665</v>
      </c>
      <c r="B622" s="34">
        <v>51191909</v>
      </c>
      <c r="C622" s="35" t="s">
        <v>685</v>
      </c>
      <c r="D622" s="34" t="s">
        <v>51</v>
      </c>
      <c r="E622" s="34"/>
      <c r="F622" s="34"/>
      <c r="G622" s="34">
        <v>7</v>
      </c>
      <c r="H622" s="36">
        <v>14096</v>
      </c>
      <c r="I622" s="36">
        <v>0</v>
      </c>
      <c r="J622" s="36">
        <f t="shared" si="19"/>
        <v>14096</v>
      </c>
      <c r="K622" s="36">
        <v>14096</v>
      </c>
      <c r="L622" s="36"/>
      <c r="M622" s="36">
        <f t="shared" si="20"/>
        <v>14096</v>
      </c>
    </row>
    <row r="623" spans="1:13" ht="22.5" x14ac:dyDescent="0.25">
      <c r="A623" s="34">
        <v>666</v>
      </c>
      <c r="B623" s="34">
        <v>51191909</v>
      </c>
      <c r="C623" s="35" t="s">
        <v>918</v>
      </c>
      <c r="D623" s="34" t="s">
        <v>51</v>
      </c>
      <c r="E623" s="34" t="s">
        <v>52</v>
      </c>
      <c r="F623" s="34"/>
      <c r="G623" s="34">
        <v>140</v>
      </c>
      <c r="H623" s="36">
        <v>145833</v>
      </c>
      <c r="I623" s="36">
        <v>0</v>
      </c>
      <c r="J623" s="36">
        <f t="shared" si="19"/>
        <v>145833</v>
      </c>
      <c r="K623" s="36">
        <v>145833</v>
      </c>
      <c r="L623" s="36"/>
      <c r="M623" s="36">
        <f t="shared" si="20"/>
        <v>145833</v>
      </c>
    </row>
    <row r="624" spans="1:13" x14ac:dyDescent="0.25">
      <c r="A624" s="34">
        <v>667</v>
      </c>
      <c r="B624" s="34">
        <v>51191909</v>
      </c>
      <c r="C624" s="35" t="s">
        <v>686</v>
      </c>
      <c r="D624" s="34" t="s">
        <v>51</v>
      </c>
      <c r="E624" s="34"/>
      <c r="F624" s="34"/>
      <c r="G624" s="34">
        <v>14</v>
      </c>
      <c r="H624" s="36">
        <v>5688</v>
      </c>
      <c r="I624" s="36">
        <v>0</v>
      </c>
      <c r="J624" s="36">
        <f t="shared" si="19"/>
        <v>5688</v>
      </c>
      <c r="K624" s="36">
        <v>5688</v>
      </c>
      <c r="L624" s="36"/>
      <c r="M624" s="36">
        <f t="shared" si="20"/>
        <v>5688</v>
      </c>
    </row>
    <row r="625" spans="1:13" x14ac:dyDescent="0.25">
      <c r="A625" s="34">
        <v>668</v>
      </c>
      <c r="B625" s="34">
        <v>511015</v>
      </c>
      <c r="C625" s="35" t="s">
        <v>687</v>
      </c>
      <c r="D625" s="34" t="s">
        <v>51</v>
      </c>
      <c r="E625" s="34"/>
      <c r="F625" s="34"/>
      <c r="G625" s="34">
        <v>1400</v>
      </c>
      <c r="H625" s="36">
        <v>159</v>
      </c>
      <c r="I625" s="36">
        <v>0</v>
      </c>
      <c r="J625" s="36">
        <f t="shared" si="19"/>
        <v>159</v>
      </c>
      <c r="K625" s="36">
        <v>159</v>
      </c>
      <c r="L625" s="36"/>
      <c r="M625" s="36">
        <f t="shared" si="20"/>
        <v>159</v>
      </c>
    </row>
    <row r="626" spans="1:13" x14ac:dyDescent="0.25">
      <c r="A626" s="34">
        <v>669</v>
      </c>
      <c r="B626" s="34">
        <v>51151805</v>
      </c>
      <c r="C626" s="35" t="s">
        <v>688</v>
      </c>
      <c r="D626" s="34" t="s">
        <v>51</v>
      </c>
      <c r="E626" s="34" t="s">
        <v>52</v>
      </c>
      <c r="F626" s="34"/>
      <c r="G626" s="34">
        <v>35</v>
      </c>
      <c r="H626" s="36">
        <v>2153</v>
      </c>
      <c r="I626" s="36">
        <v>0</v>
      </c>
      <c r="J626" s="36">
        <f t="shared" si="19"/>
        <v>2153</v>
      </c>
      <c r="K626" s="36">
        <v>2153</v>
      </c>
      <c r="L626" s="36"/>
      <c r="M626" s="36">
        <f t="shared" si="20"/>
        <v>2153</v>
      </c>
    </row>
    <row r="627" spans="1:13" ht="22.5" x14ac:dyDescent="0.25">
      <c r="A627" s="34">
        <v>670</v>
      </c>
      <c r="B627" s="34">
        <v>51101617</v>
      </c>
      <c r="C627" s="35" t="s">
        <v>689</v>
      </c>
      <c r="D627" s="34" t="s">
        <v>51</v>
      </c>
      <c r="E627" s="34" t="s">
        <v>52</v>
      </c>
      <c r="F627" s="32" t="s">
        <v>832</v>
      </c>
      <c r="G627" s="34">
        <v>630</v>
      </c>
      <c r="H627" s="36">
        <v>156528</v>
      </c>
      <c r="I627" s="36">
        <v>0</v>
      </c>
      <c r="J627" s="36">
        <f t="shared" si="19"/>
        <v>156528</v>
      </c>
      <c r="K627" s="39">
        <v>169160</v>
      </c>
      <c r="L627" s="36"/>
      <c r="M627" s="36">
        <f t="shared" si="20"/>
        <v>169160</v>
      </c>
    </row>
    <row r="628" spans="1:13" x14ac:dyDescent="0.25">
      <c r="A628" s="34">
        <v>671</v>
      </c>
      <c r="B628" s="34">
        <v>51142921</v>
      </c>
      <c r="C628" s="35" t="s">
        <v>690</v>
      </c>
      <c r="D628" s="34" t="s">
        <v>51</v>
      </c>
      <c r="E628" s="34" t="s">
        <v>52</v>
      </c>
      <c r="F628" s="34"/>
      <c r="G628" s="34">
        <v>7</v>
      </c>
      <c r="H628" s="36">
        <v>3372</v>
      </c>
      <c r="I628" s="36">
        <v>0</v>
      </c>
      <c r="J628" s="36">
        <f t="shared" si="19"/>
        <v>3372</v>
      </c>
      <c r="K628" s="36">
        <v>3372</v>
      </c>
      <c r="L628" s="36"/>
      <c r="M628" s="36">
        <f t="shared" si="20"/>
        <v>3372</v>
      </c>
    </row>
    <row r="629" spans="1:13" x14ac:dyDescent="0.25">
      <c r="A629" s="34">
        <v>672</v>
      </c>
      <c r="B629" s="34">
        <v>51121775</v>
      </c>
      <c r="C629" s="35" t="s">
        <v>691</v>
      </c>
      <c r="D629" s="34" t="s">
        <v>51</v>
      </c>
      <c r="E629" s="34"/>
      <c r="F629" s="34"/>
      <c r="G629" s="34">
        <v>140</v>
      </c>
      <c r="H629" s="38">
        <v>138</v>
      </c>
      <c r="I629" s="36">
        <v>0</v>
      </c>
      <c r="J629" s="36">
        <f t="shared" si="19"/>
        <v>138</v>
      </c>
      <c r="K629" s="38">
        <v>138</v>
      </c>
      <c r="L629" s="36"/>
      <c r="M629" s="36">
        <f t="shared" si="20"/>
        <v>138</v>
      </c>
    </row>
    <row r="630" spans="1:13" ht="22.5" x14ac:dyDescent="0.25">
      <c r="A630" s="34">
        <v>673</v>
      </c>
      <c r="B630" s="34">
        <v>512411</v>
      </c>
      <c r="C630" s="35" t="s">
        <v>692</v>
      </c>
      <c r="D630" s="34" t="s">
        <v>51</v>
      </c>
      <c r="E630" s="34"/>
      <c r="F630" s="34"/>
      <c r="G630" s="34">
        <v>350</v>
      </c>
      <c r="H630" s="36">
        <v>23387</v>
      </c>
      <c r="I630" s="36">
        <v>0</v>
      </c>
      <c r="J630" s="36">
        <f t="shared" si="19"/>
        <v>23387</v>
      </c>
      <c r="K630" s="36">
        <v>23387</v>
      </c>
      <c r="L630" s="36"/>
      <c r="M630" s="36">
        <f t="shared" si="20"/>
        <v>23387</v>
      </c>
    </row>
    <row r="631" spans="1:13" ht="22.5" x14ac:dyDescent="0.25">
      <c r="A631" s="34">
        <v>674</v>
      </c>
      <c r="B631" s="34">
        <v>51101582</v>
      </c>
      <c r="C631" s="35" t="s">
        <v>919</v>
      </c>
      <c r="D631" s="34" t="s">
        <v>51</v>
      </c>
      <c r="E631" s="34" t="s">
        <v>52</v>
      </c>
      <c r="F631" s="32" t="s">
        <v>832</v>
      </c>
      <c r="G631" s="34">
        <v>35</v>
      </c>
      <c r="H631" s="36">
        <v>562366</v>
      </c>
      <c r="I631" s="36">
        <v>0</v>
      </c>
      <c r="J631" s="36">
        <f t="shared" si="19"/>
        <v>562366</v>
      </c>
      <c r="K631" s="39">
        <v>607748</v>
      </c>
      <c r="L631" s="36"/>
      <c r="M631" s="36">
        <f t="shared" si="20"/>
        <v>607748</v>
      </c>
    </row>
    <row r="632" spans="1:13" ht="22.5" x14ac:dyDescent="0.25">
      <c r="A632" s="34">
        <v>675</v>
      </c>
      <c r="B632" s="34">
        <v>512411</v>
      </c>
      <c r="C632" s="35" t="s">
        <v>693</v>
      </c>
      <c r="D632" s="34" t="s">
        <v>51</v>
      </c>
      <c r="E632" s="34"/>
      <c r="F632" s="34"/>
      <c r="G632" s="34">
        <v>35</v>
      </c>
      <c r="H632" s="36">
        <v>11093</v>
      </c>
      <c r="I632" s="36">
        <v>0</v>
      </c>
      <c r="J632" s="36">
        <f t="shared" si="19"/>
        <v>11093</v>
      </c>
      <c r="K632" s="36">
        <v>11093</v>
      </c>
      <c r="L632" s="36"/>
      <c r="M632" s="36">
        <f t="shared" si="20"/>
        <v>11093</v>
      </c>
    </row>
    <row r="633" spans="1:13" ht="22.5" x14ac:dyDescent="0.25">
      <c r="A633" s="34">
        <v>676</v>
      </c>
      <c r="B633" s="34">
        <v>51141528</v>
      </c>
      <c r="C633" s="35" t="s">
        <v>694</v>
      </c>
      <c r="D633" s="34" t="s">
        <v>51</v>
      </c>
      <c r="E633" s="34"/>
      <c r="F633" s="34"/>
      <c r="G633" s="34">
        <v>7</v>
      </c>
      <c r="H633" s="36">
        <v>8055</v>
      </c>
      <c r="I633" s="36">
        <v>0</v>
      </c>
      <c r="J633" s="36">
        <f t="shared" si="19"/>
        <v>8055</v>
      </c>
      <c r="K633" s="36">
        <v>8055</v>
      </c>
      <c r="L633" s="36"/>
      <c r="M633" s="36">
        <f t="shared" si="20"/>
        <v>8055</v>
      </c>
    </row>
    <row r="634" spans="1:13" ht="22.5" x14ac:dyDescent="0.25">
      <c r="A634" s="34">
        <v>677</v>
      </c>
      <c r="B634" s="34">
        <v>51152005</v>
      </c>
      <c r="C634" s="35" t="s">
        <v>695</v>
      </c>
      <c r="D634" s="34" t="s">
        <v>51</v>
      </c>
      <c r="E634" s="34" t="s">
        <v>52</v>
      </c>
      <c r="F634" s="32" t="s">
        <v>832</v>
      </c>
      <c r="G634" s="34">
        <v>154</v>
      </c>
      <c r="H634" s="36">
        <v>454</v>
      </c>
      <c r="I634" s="36">
        <v>0</v>
      </c>
      <c r="J634" s="36">
        <f t="shared" si="19"/>
        <v>454</v>
      </c>
      <c r="K634" s="39">
        <v>491</v>
      </c>
      <c r="L634" s="36"/>
      <c r="M634" s="36">
        <f t="shared" si="20"/>
        <v>491</v>
      </c>
    </row>
    <row r="635" spans="1:13" x14ac:dyDescent="0.25">
      <c r="A635" s="34">
        <v>678</v>
      </c>
      <c r="B635" s="34">
        <v>51201621</v>
      </c>
      <c r="C635" s="35" t="s">
        <v>696</v>
      </c>
      <c r="D635" s="34" t="s">
        <v>51</v>
      </c>
      <c r="E635" s="34" t="s">
        <v>52</v>
      </c>
      <c r="F635" s="34"/>
      <c r="G635" s="34">
        <v>105</v>
      </c>
      <c r="H635" s="38">
        <v>908</v>
      </c>
      <c r="I635" s="36">
        <v>0</v>
      </c>
      <c r="J635" s="36">
        <f t="shared" si="19"/>
        <v>908</v>
      </c>
      <c r="K635" s="38">
        <v>908</v>
      </c>
      <c r="L635" s="36"/>
      <c r="M635" s="36">
        <f t="shared" si="20"/>
        <v>908</v>
      </c>
    </row>
    <row r="636" spans="1:13" ht="22.5" x14ac:dyDescent="0.25">
      <c r="A636" s="34">
        <v>679</v>
      </c>
      <c r="B636" s="34">
        <v>51201621</v>
      </c>
      <c r="C636" s="35" t="s">
        <v>697</v>
      </c>
      <c r="D636" s="34" t="s">
        <v>51</v>
      </c>
      <c r="E636" s="34" t="s">
        <v>52</v>
      </c>
      <c r="F636" s="32" t="s">
        <v>832</v>
      </c>
      <c r="G636" s="34">
        <v>7</v>
      </c>
      <c r="H636" s="36">
        <v>677035</v>
      </c>
      <c r="I636" s="36">
        <v>0</v>
      </c>
      <c r="J636" s="36">
        <f t="shared" si="19"/>
        <v>677035</v>
      </c>
      <c r="K636" s="39">
        <v>731672</v>
      </c>
      <c r="L636" s="36"/>
      <c r="M636" s="36">
        <f t="shared" si="20"/>
        <v>731672</v>
      </c>
    </row>
    <row r="637" spans="1:13" x14ac:dyDescent="0.25">
      <c r="A637" s="34">
        <v>680</v>
      </c>
      <c r="B637" s="34">
        <v>51131811</v>
      </c>
      <c r="C637" s="35" t="s">
        <v>698</v>
      </c>
      <c r="D637" s="34" t="s">
        <v>51</v>
      </c>
      <c r="E637" s="34"/>
      <c r="F637" s="34"/>
      <c r="G637" s="34">
        <v>840</v>
      </c>
      <c r="H637" s="36">
        <v>12941</v>
      </c>
      <c r="I637" s="36">
        <v>0</v>
      </c>
      <c r="J637" s="36">
        <f t="shared" si="19"/>
        <v>12941</v>
      </c>
      <c r="K637" s="36">
        <v>12941</v>
      </c>
      <c r="L637" s="36"/>
      <c r="M637" s="36">
        <f t="shared" si="20"/>
        <v>12941</v>
      </c>
    </row>
    <row r="638" spans="1:13" ht="22.5" x14ac:dyDescent="0.25">
      <c r="A638" s="34">
        <v>681</v>
      </c>
      <c r="B638" s="34">
        <v>51131811</v>
      </c>
      <c r="C638" s="35" t="s">
        <v>699</v>
      </c>
      <c r="D638" s="34" t="s">
        <v>51</v>
      </c>
      <c r="E638" s="34"/>
      <c r="F638" s="34"/>
      <c r="G638" s="34">
        <v>21000</v>
      </c>
      <c r="H638" s="36">
        <v>756</v>
      </c>
      <c r="I638" s="36">
        <v>0</v>
      </c>
      <c r="J638" s="36">
        <f t="shared" si="19"/>
        <v>756</v>
      </c>
      <c r="K638" s="36">
        <v>756</v>
      </c>
      <c r="L638" s="36"/>
      <c r="M638" s="36">
        <f t="shared" si="20"/>
        <v>756</v>
      </c>
    </row>
    <row r="639" spans="1:13" x14ac:dyDescent="0.25">
      <c r="A639" s="34">
        <v>682</v>
      </c>
      <c r="B639" s="34">
        <v>51111717</v>
      </c>
      <c r="C639" s="35" t="s">
        <v>700</v>
      </c>
      <c r="D639" s="34" t="s">
        <v>51</v>
      </c>
      <c r="E639" s="34"/>
      <c r="F639" s="34"/>
      <c r="G639" s="34">
        <v>210</v>
      </c>
      <c r="H639" s="36">
        <v>1210</v>
      </c>
      <c r="I639" s="36">
        <v>0</v>
      </c>
      <c r="J639" s="36">
        <f t="shared" si="19"/>
        <v>1210</v>
      </c>
      <c r="K639" s="36">
        <v>1210</v>
      </c>
      <c r="L639" s="36"/>
      <c r="M639" s="36">
        <f t="shared" si="20"/>
        <v>1210</v>
      </c>
    </row>
    <row r="640" spans="1:13" x14ac:dyDescent="0.25">
      <c r="A640" s="34">
        <v>683</v>
      </c>
      <c r="B640" s="34">
        <v>51111717</v>
      </c>
      <c r="C640" s="35" t="s">
        <v>701</v>
      </c>
      <c r="D640" s="34" t="s">
        <v>51</v>
      </c>
      <c r="E640" s="34"/>
      <c r="F640" s="34"/>
      <c r="G640" s="34">
        <v>2800</v>
      </c>
      <c r="H640" s="36">
        <v>6944</v>
      </c>
      <c r="I640" s="36">
        <v>0</v>
      </c>
      <c r="J640" s="36">
        <f t="shared" si="19"/>
        <v>6944</v>
      </c>
      <c r="K640" s="36">
        <v>6944</v>
      </c>
      <c r="L640" s="36"/>
      <c r="M640" s="36">
        <f t="shared" si="20"/>
        <v>6944</v>
      </c>
    </row>
    <row r="641" spans="1:13" ht="22.5" x14ac:dyDescent="0.25">
      <c r="A641" s="34">
        <v>684</v>
      </c>
      <c r="B641" s="34">
        <v>51111717</v>
      </c>
      <c r="C641" s="35" t="s">
        <v>702</v>
      </c>
      <c r="D641" s="34" t="s">
        <v>51</v>
      </c>
      <c r="E641" s="34" t="s">
        <v>52</v>
      </c>
      <c r="F641" s="34"/>
      <c r="G641" s="34">
        <v>28</v>
      </c>
      <c r="H641" s="36">
        <v>4500000</v>
      </c>
      <c r="I641" s="36">
        <v>0</v>
      </c>
      <c r="J641" s="36">
        <f t="shared" si="19"/>
        <v>4500000</v>
      </c>
      <c r="K641" s="36">
        <v>4500000</v>
      </c>
      <c r="L641" s="36"/>
      <c r="M641" s="36">
        <f t="shared" si="20"/>
        <v>4500000</v>
      </c>
    </row>
    <row r="642" spans="1:13" x14ac:dyDescent="0.25">
      <c r="A642" s="34">
        <v>685</v>
      </c>
      <c r="B642" s="34">
        <v>51111717</v>
      </c>
      <c r="C642" s="37" t="s">
        <v>703</v>
      </c>
      <c r="D642" s="34" t="s">
        <v>51</v>
      </c>
      <c r="E642" s="34" t="s">
        <v>52</v>
      </c>
      <c r="F642" s="34"/>
      <c r="G642" s="34">
        <v>7</v>
      </c>
      <c r="H642" s="36">
        <v>5864876</v>
      </c>
      <c r="I642" s="36">
        <v>0</v>
      </c>
      <c r="J642" s="36">
        <f t="shared" si="19"/>
        <v>5864876</v>
      </c>
      <c r="K642" s="36">
        <v>5864876</v>
      </c>
      <c r="L642" s="36"/>
      <c r="M642" s="36">
        <f t="shared" si="20"/>
        <v>5864876</v>
      </c>
    </row>
    <row r="643" spans="1:13" x14ac:dyDescent="0.25">
      <c r="A643" s="34">
        <v>687</v>
      </c>
      <c r="B643" s="34">
        <v>51241220</v>
      </c>
      <c r="C643" s="35" t="s">
        <v>704</v>
      </c>
      <c r="D643" s="34" t="s">
        <v>51</v>
      </c>
      <c r="E643" s="34"/>
      <c r="F643" s="34"/>
      <c r="G643" s="34">
        <v>1190</v>
      </c>
      <c r="H643" s="36">
        <v>105</v>
      </c>
      <c r="I643" s="36">
        <v>0</v>
      </c>
      <c r="J643" s="36">
        <f t="shared" ref="J643:J678" si="21">+H643+I643</f>
        <v>105</v>
      </c>
      <c r="K643" s="36">
        <v>105</v>
      </c>
      <c r="L643" s="36"/>
      <c r="M643" s="36">
        <f t="shared" si="20"/>
        <v>105</v>
      </c>
    </row>
    <row r="644" spans="1:13" ht="22.5" x14ac:dyDescent="0.25">
      <c r="A644" s="34">
        <v>688</v>
      </c>
      <c r="B644" s="34">
        <v>51121611</v>
      </c>
      <c r="C644" s="35" t="s">
        <v>705</v>
      </c>
      <c r="D644" s="34" t="s">
        <v>51</v>
      </c>
      <c r="E644" s="34" t="s">
        <v>52</v>
      </c>
      <c r="F644" s="32" t="s">
        <v>832</v>
      </c>
      <c r="G644" s="34">
        <v>7</v>
      </c>
      <c r="H644" s="36">
        <v>8479</v>
      </c>
      <c r="I644" s="36">
        <v>0</v>
      </c>
      <c r="J644" s="36">
        <f t="shared" si="21"/>
        <v>8479</v>
      </c>
      <c r="K644" s="39">
        <v>9163</v>
      </c>
      <c r="L644" s="36"/>
      <c r="M644" s="36">
        <f t="shared" si="20"/>
        <v>9163</v>
      </c>
    </row>
    <row r="645" spans="1:13" ht="22.5" x14ac:dyDescent="0.25">
      <c r="A645" s="34">
        <v>689</v>
      </c>
      <c r="B645" s="34">
        <v>51121611</v>
      </c>
      <c r="C645" s="35" t="s">
        <v>706</v>
      </c>
      <c r="D645" s="34" t="s">
        <v>51</v>
      </c>
      <c r="E645" s="34"/>
      <c r="F645" s="34"/>
      <c r="G645" s="34">
        <v>7</v>
      </c>
      <c r="H645" s="36">
        <v>19628</v>
      </c>
      <c r="I645" s="36">
        <v>0</v>
      </c>
      <c r="J645" s="36">
        <f t="shared" si="21"/>
        <v>19628</v>
      </c>
      <c r="K645" s="36">
        <v>19628</v>
      </c>
      <c r="L645" s="36"/>
      <c r="M645" s="36">
        <f t="shared" si="20"/>
        <v>19628</v>
      </c>
    </row>
    <row r="646" spans="1:13" ht="22.5" x14ac:dyDescent="0.25">
      <c r="A646" s="34">
        <v>690</v>
      </c>
      <c r="B646" s="34">
        <v>51101530</v>
      </c>
      <c r="C646" s="35" t="s">
        <v>707</v>
      </c>
      <c r="D646" s="34" t="s">
        <v>51</v>
      </c>
      <c r="E646" s="34" t="s">
        <v>52</v>
      </c>
      <c r="F646" s="32" t="s">
        <v>832</v>
      </c>
      <c r="G646" s="34">
        <v>70</v>
      </c>
      <c r="H646" s="36">
        <v>1015</v>
      </c>
      <c r="I646" s="36">
        <v>0</v>
      </c>
      <c r="J646" s="36">
        <f t="shared" si="21"/>
        <v>1015</v>
      </c>
      <c r="K646" s="39">
        <v>1096</v>
      </c>
      <c r="L646" s="36"/>
      <c r="M646" s="36">
        <f t="shared" si="20"/>
        <v>1096</v>
      </c>
    </row>
    <row r="647" spans="1:13" ht="22.5" x14ac:dyDescent="0.25">
      <c r="A647" s="34">
        <v>691</v>
      </c>
      <c r="B647" s="34">
        <v>51101530</v>
      </c>
      <c r="C647" s="35" t="s">
        <v>708</v>
      </c>
      <c r="D647" s="34" t="s">
        <v>51</v>
      </c>
      <c r="E647" s="34"/>
      <c r="F647" s="34"/>
      <c r="G647" s="34">
        <v>1400</v>
      </c>
      <c r="H647" s="36">
        <v>3438</v>
      </c>
      <c r="I647" s="36">
        <v>0</v>
      </c>
      <c r="J647" s="36">
        <f t="shared" si="21"/>
        <v>3438</v>
      </c>
      <c r="K647" s="36">
        <v>3438</v>
      </c>
      <c r="L647" s="36"/>
      <c r="M647" s="36">
        <f t="shared" si="20"/>
        <v>3438</v>
      </c>
    </row>
    <row r="648" spans="1:13" ht="22.5" x14ac:dyDescent="0.25">
      <c r="A648" s="34">
        <v>692</v>
      </c>
      <c r="B648" s="34">
        <v>51101530</v>
      </c>
      <c r="C648" s="35" t="s">
        <v>709</v>
      </c>
      <c r="D648" s="34" t="s">
        <v>51</v>
      </c>
      <c r="E648" s="34"/>
      <c r="F648" s="34"/>
      <c r="G648" s="34">
        <v>14</v>
      </c>
      <c r="H648" s="36">
        <v>2949</v>
      </c>
      <c r="I648" s="36">
        <v>0</v>
      </c>
      <c r="J648" s="36">
        <f t="shared" si="21"/>
        <v>2949</v>
      </c>
      <c r="K648" s="36">
        <v>2949</v>
      </c>
      <c r="L648" s="36"/>
      <c r="M648" s="36">
        <f t="shared" si="20"/>
        <v>2949</v>
      </c>
    </row>
    <row r="649" spans="1:13" x14ac:dyDescent="0.25">
      <c r="A649" s="34">
        <v>693</v>
      </c>
      <c r="B649" s="34">
        <v>51241220</v>
      </c>
      <c r="C649" s="35" t="s">
        <v>710</v>
      </c>
      <c r="D649" s="34" t="s">
        <v>51</v>
      </c>
      <c r="E649" s="34"/>
      <c r="F649" s="34"/>
      <c r="G649" s="34">
        <v>1750</v>
      </c>
      <c r="H649" s="36">
        <v>194</v>
      </c>
      <c r="I649" s="36">
        <v>0</v>
      </c>
      <c r="J649" s="36">
        <f t="shared" si="21"/>
        <v>194</v>
      </c>
      <c r="K649" s="36">
        <v>194</v>
      </c>
      <c r="L649" s="36"/>
      <c r="M649" s="36">
        <f t="shared" si="20"/>
        <v>194</v>
      </c>
    </row>
    <row r="650" spans="1:13" x14ac:dyDescent="0.25">
      <c r="A650" s="34">
        <v>694</v>
      </c>
      <c r="B650" s="34">
        <v>51151606</v>
      </c>
      <c r="C650" s="35" t="s">
        <v>711</v>
      </c>
      <c r="D650" s="34" t="s">
        <v>51</v>
      </c>
      <c r="E650" s="34"/>
      <c r="F650" s="34"/>
      <c r="G650" s="34">
        <v>560</v>
      </c>
      <c r="H650" s="36">
        <v>175</v>
      </c>
      <c r="I650" s="36">
        <v>0</v>
      </c>
      <c r="J650" s="36">
        <f t="shared" si="21"/>
        <v>175</v>
      </c>
      <c r="K650" s="36">
        <v>175</v>
      </c>
      <c r="L650" s="36"/>
      <c r="M650" s="36">
        <f t="shared" si="20"/>
        <v>175</v>
      </c>
    </row>
    <row r="651" spans="1:13" x14ac:dyDescent="0.25">
      <c r="A651" s="34">
        <v>695</v>
      </c>
      <c r="B651" s="34">
        <v>51151606</v>
      </c>
      <c r="C651" s="35" t="s">
        <v>712</v>
      </c>
      <c r="D651" s="34" t="s">
        <v>51</v>
      </c>
      <c r="E651" s="34"/>
      <c r="F651" s="34"/>
      <c r="G651" s="34">
        <v>70</v>
      </c>
      <c r="H651" s="36">
        <v>2941176</v>
      </c>
      <c r="I651" s="36">
        <v>0</v>
      </c>
      <c r="J651" s="36">
        <f t="shared" si="21"/>
        <v>2941176</v>
      </c>
      <c r="K651" s="36">
        <v>2941176</v>
      </c>
      <c r="L651" s="36"/>
      <c r="M651" s="36">
        <f t="shared" si="20"/>
        <v>2941176</v>
      </c>
    </row>
    <row r="652" spans="1:13" ht="22.5" x14ac:dyDescent="0.25">
      <c r="A652" s="34">
        <v>696</v>
      </c>
      <c r="B652" s="34">
        <v>51172003</v>
      </c>
      <c r="C652" s="35" t="s">
        <v>713</v>
      </c>
      <c r="D652" s="34" t="s">
        <v>51</v>
      </c>
      <c r="E652" s="34"/>
      <c r="F652" s="34"/>
      <c r="G652" s="34">
        <v>28</v>
      </c>
      <c r="H652" s="36">
        <v>24341</v>
      </c>
      <c r="I652" s="36">
        <v>0</v>
      </c>
      <c r="J652" s="36">
        <f t="shared" si="21"/>
        <v>24341</v>
      </c>
      <c r="K652" s="36">
        <v>24341</v>
      </c>
      <c r="L652" s="36"/>
      <c r="M652" s="36">
        <f t="shared" si="20"/>
        <v>24341</v>
      </c>
    </row>
    <row r="653" spans="1:13" ht="22.5" x14ac:dyDescent="0.25">
      <c r="A653" s="34">
        <v>697</v>
      </c>
      <c r="B653" s="34">
        <v>51102333</v>
      </c>
      <c r="C653" s="35" t="s">
        <v>714</v>
      </c>
      <c r="D653" s="34" t="s">
        <v>51</v>
      </c>
      <c r="E653" s="34"/>
      <c r="F653" s="34"/>
      <c r="G653" s="34">
        <v>70</v>
      </c>
      <c r="H653" s="36">
        <v>14167</v>
      </c>
      <c r="I653" s="36">
        <v>0</v>
      </c>
      <c r="J653" s="36">
        <f t="shared" si="21"/>
        <v>14167</v>
      </c>
      <c r="K653" s="36">
        <v>14167</v>
      </c>
      <c r="L653" s="36"/>
      <c r="M653" s="36">
        <f t="shared" si="20"/>
        <v>14167</v>
      </c>
    </row>
    <row r="654" spans="1:13" x14ac:dyDescent="0.25">
      <c r="A654" s="34">
        <v>698</v>
      </c>
      <c r="B654" s="34">
        <v>51102333</v>
      </c>
      <c r="C654" s="35" t="s">
        <v>715</v>
      </c>
      <c r="D654" s="34" t="s">
        <v>51</v>
      </c>
      <c r="E654" s="34"/>
      <c r="F654" s="34"/>
      <c r="G654" s="34">
        <v>630</v>
      </c>
      <c r="H654" s="36">
        <v>1736</v>
      </c>
      <c r="I654" s="36">
        <v>0</v>
      </c>
      <c r="J654" s="36">
        <f t="shared" si="21"/>
        <v>1736</v>
      </c>
      <c r="K654" s="36">
        <v>1736</v>
      </c>
      <c r="L654" s="36"/>
      <c r="M654" s="36">
        <f t="shared" si="20"/>
        <v>1736</v>
      </c>
    </row>
    <row r="655" spans="1:13" x14ac:dyDescent="0.25">
      <c r="A655" s="34">
        <v>699</v>
      </c>
      <c r="B655" s="34">
        <v>51102333</v>
      </c>
      <c r="C655" s="35" t="s">
        <v>716</v>
      </c>
      <c r="D655" s="34" t="s">
        <v>51</v>
      </c>
      <c r="E655" s="34" t="s">
        <v>52</v>
      </c>
      <c r="F655" s="34"/>
      <c r="G655" s="34">
        <v>210</v>
      </c>
      <c r="H655" s="36">
        <v>14103</v>
      </c>
      <c r="I655" s="36">
        <v>0</v>
      </c>
      <c r="J655" s="36">
        <f t="shared" si="21"/>
        <v>14103</v>
      </c>
      <c r="K655" s="36">
        <v>14103</v>
      </c>
      <c r="L655" s="36"/>
      <c r="M655" s="36">
        <f t="shared" si="20"/>
        <v>14103</v>
      </c>
    </row>
    <row r="656" spans="1:13" ht="22.5" x14ac:dyDescent="0.25">
      <c r="A656" s="34">
        <v>700</v>
      </c>
      <c r="B656" s="34">
        <v>51141531</v>
      </c>
      <c r="C656" s="35" t="s">
        <v>717</v>
      </c>
      <c r="D656" s="34" t="s">
        <v>51</v>
      </c>
      <c r="E656" s="34" t="s">
        <v>52</v>
      </c>
      <c r="F656" s="32" t="s">
        <v>832</v>
      </c>
      <c r="G656" s="34">
        <v>35</v>
      </c>
      <c r="H656" s="36">
        <v>894798</v>
      </c>
      <c r="I656" s="36">
        <v>0</v>
      </c>
      <c r="J656" s="36">
        <f t="shared" si="21"/>
        <v>894798</v>
      </c>
      <c r="K656" s="39">
        <v>967049</v>
      </c>
      <c r="L656" s="36"/>
      <c r="M656" s="36">
        <f t="shared" si="20"/>
        <v>967049</v>
      </c>
    </row>
    <row r="657" spans="1:13" ht="22.5" x14ac:dyDescent="0.25">
      <c r="A657" s="34">
        <v>701</v>
      </c>
      <c r="B657" s="34">
        <v>51141531</v>
      </c>
      <c r="C657" s="35" t="s">
        <v>718</v>
      </c>
      <c r="D657" s="34" t="s">
        <v>51</v>
      </c>
      <c r="E657" s="34" t="s">
        <v>52</v>
      </c>
      <c r="F657" s="32" t="s">
        <v>832</v>
      </c>
      <c r="G657" s="34">
        <v>8400</v>
      </c>
      <c r="H657" s="36">
        <v>205</v>
      </c>
      <c r="I657" s="36">
        <v>0</v>
      </c>
      <c r="J657" s="36">
        <f t="shared" si="21"/>
        <v>205</v>
      </c>
      <c r="K657" s="39">
        <v>249</v>
      </c>
      <c r="L657" s="36"/>
      <c r="M657" s="36">
        <f t="shared" si="20"/>
        <v>249</v>
      </c>
    </row>
    <row r="658" spans="1:13" x14ac:dyDescent="0.25">
      <c r="A658" s="34">
        <v>702</v>
      </c>
      <c r="B658" s="34">
        <v>51141531</v>
      </c>
      <c r="C658" s="35" t="s">
        <v>719</v>
      </c>
      <c r="D658" s="34" t="s">
        <v>51</v>
      </c>
      <c r="E658" s="34"/>
      <c r="F658" s="34"/>
      <c r="G658" s="34">
        <v>140</v>
      </c>
      <c r="H658" s="36">
        <v>6290</v>
      </c>
      <c r="I658" s="36">
        <v>0</v>
      </c>
      <c r="J658" s="36">
        <f t="shared" si="21"/>
        <v>6290</v>
      </c>
      <c r="K658" s="36">
        <v>6290</v>
      </c>
      <c r="L658" s="36"/>
      <c r="M658" s="36">
        <f t="shared" si="20"/>
        <v>6290</v>
      </c>
    </row>
    <row r="659" spans="1:13" ht="22.5" x14ac:dyDescent="0.25">
      <c r="A659" s="34">
        <v>703</v>
      </c>
      <c r="B659" s="34">
        <v>51121733</v>
      </c>
      <c r="C659" s="35" t="s">
        <v>720</v>
      </c>
      <c r="D659" s="34" t="s">
        <v>51</v>
      </c>
      <c r="E659" s="34" t="s">
        <v>52</v>
      </c>
      <c r="F659" s="34"/>
      <c r="G659" s="34">
        <v>700</v>
      </c>
      <c r="H659" s="36">
        <v>14583</v>
      </c>
      <c r="I659" s="36">
        <v>0</v>
      </c>
      <c r="J659" s="36">
        <f t="shared" si="21"/>
        <v>14583</v>
      </c>
      <c r="K659" s="36">
        <v>14583</v>
      </c>
      <c r="L659" s="36"/>
      <c r="M659" s="36">
        <f t="shared" si="20"/>
        <v>14583</v>
      </c>
    </row>
    <row r="660" spans="1:13" x14ac:dyDescent="0.25">
      <c r="A660" s="34">
        <v>704</v>
      </c>
      <c r="B660" s="34">
        <v>51121733</v>
      </c>
      <c r="C660" s="35" t="s">
        <v>721</v>
      </c>
      <c r="D660" s="34" t="s">
        <v>229</v>
      </c>
      <c r="E660" s="34" t="s">
        <v>52</v>
      </c>
      <c r="F660" s="34"/>
      <c r="G660" s="34">
        <v>630</v>
      </c>
      <c r="H660" s="36">
        <v>3951</v>
      </c>
      <c r="I660" s="36">
        <v>0</v>
      </c>
      <c r="J660" s="36">
        <f t="shared" si="21"/>
        <v>3951</v>
      </c>
      <c r="K660" s="36">
        <v>3951</v>
      </c>
      <c r="L660" s="36"/>
      <c r="M660" s="36">
        <f t="shared" si="20"/>
        <v>3951</v>
      </c>
    </row>
    <row r="661" spans="1:13" x14ac:dyDescent="0.25">
      <c r="A661" s="34">
        <v>705</v>
      </c>
      <c r="B661" s="34">
        <v>512412</v>
      </c>
      <c r="C661" s="35" t="s">
        <v>920</v>
      </c>
      <c r="D661" s="34" t="s">
        <v>51</v>
      </c>
      <c r="E661" s="34" t="s">
        <v>52</v>
      </c>
      <c r="F661" s="34"/>
      <c r="G661" s="34">
        <v>3150</v>
      </c>
      <c r="H661" s="36">
        <v>729</v>
      </c>
      <c r="I661" s="36">
        <v>0</v>
      </c>
      <c r="J661" s="36">
        <f t="shared" si="21"/>
        <v>729</v>
      </c>
      <c r="K661" s="36">
        <v>729</v>
      </c>
      <c r="L661" s="36"/>
      <c r="M661" s="36">
        <f t="shared" si="20"/>
        <v>729</v>
      </c>
    </row>
    <row r="662" spans="1:13" ht="22.5" x14ac:dyDescent="0.25">
      <c r="A662" s="34">
        <v>706</v>
      </c>
      <c r="B662" s="34">
        <v>423115</v>
      </c>
      <c r="C662" s="35" t="s">
        <v>722</v>
      </c>
      <c r="D662" s="34" t="s">
        <v>51</v>
      </c>
      <c r="E662" s="34"/>
      <c r="F662" s="34"/>
      <c r="G662" s="34">
        <v>14000</v>
      </c>
      <c r="H662" s="36">
        <v>40764</v>
      </c>
      <c r="I662" s="36">
        <v>0</v>
      </c>
      <c r="J662" s="36">
        <f t="shared" si="21"/>
        <v>40764</v>
      </c>
      <c r="K662" s="36">
        <v>40764</v>
      </c>
      <c r="L662" s="36"/>
      <c r="M662" s="36">
        <f t="shared" si="20"/>
        <v>40764</v>
      </c>
    </row>
    <row r="663" spans="1:13" x14ac:dyDescent="0.25">
      <c r="A663" s="34">
        <v>707</v>
      </c>
      <c r="B663" s="34">
        <v>51182102</v>
      </c>
      <c r="C663" s="35" t="s">
        <v>723</v>
      </c>
      <c r="D663" s="34" t="s">
        <v>51</v>
      </c>
      <c r="E663" s="34"/>
      <c r="F663" s="34"/>
      <c r="G663" s="34">
        <v>1750</v>
      </c>
      <c r="H663" s="38">
        <v>15099</v>
      </c>
      <c r="I663" s="36">
        <v>0</v>
      </c>
      <c r="J663" s="36">
        <f t="shared" si="21"/>
        <v>15099</v>
      </c>
      <c r="K663" s="38">
        <v>15099</v>
      </c>
      <c r="L663" s="36"/>
      <c r="M663" s="36">
        <f t="shared" si="20"/>
        <v>15099</v>
      </c>
    </row>
    <row r="664" spans="1:13" x14ac:dyDescent="0.25">
      <c r="A664" s="34">
        <v>708</v>
      </c>
      <c r="B664" s="34">
        <v>51152004</v>
      </c>
      <c r="C664" s="35" t="s">
        <v>921</v>
      </c>
      <c r="D664" s="34" t="s">
        <v>51</v>
      </c>
      <c r="E664" s="34"/>
      <c r="F664" s="34"/>
      <c r="G664" s="34">
        <v>1050</v>
      </c>
      <c r="H664" s="36">
        <v>17231</v>
      </c>
      <c r="I664" s="36">
        <v>0</v>
      </c>
      <c r="J664" s="36">
        <f t="shared" si="21"/>
        <v>17231</v>
      </c>
      <c r="K664" s="36">
        <v>17231</v>
      </c>
      <c r="L664" s="36"/>
      <c r="M664" s="36">
        <f t="shared" si="20"/>
        <v>17231</v>
      </c>
    </row>
    <row r="665" spans="1:13" ht="22.5" x14ac:dyDescent="0.25">
      <c r="A665" s="34">
        <v>709</v>
      </c>
      <c r="B665" s="34">
        <v>51141638</v>
      </c>
      <c r="C665" s="35" t="s">
        <v>922</v>
      </c>
      <c r="D665" s="34" t="s">
        <v>51</v>
      </c>
      <c r="E665" s="34"/>
      <c r="F665" s="34"/>
      <c r="G665" s="34">
        <v>1610</v>
      </c>
      <c r="H665" s="38">
        <v>22500</v>
      </c>
      <c r="I665" s="36">
        <v>0</v>
      </c>
      <c r="J665" s="36">
        <f t="shared" si="21"/>
        <v>22500</v>
      </c>
      <c r="K665" s="38">
        <v>22500</v>
      </c>
      <c r="L665" s="36"/>
      <c r="M665" s="36">
        <f t="shared" si="20"/>
        <v>22500</v>
      </c>
    </row>
    <row r="666" spans="1:13" ht="22.5" x14ac:dyDescent="0.25">
      <c r="A666" s="34">
        <v>710</v>
      </c>
      <c r="B666" s="34">
        <v>51141638</v>
      </c>
      <c r="C666" s="35" t="s">
        <v>923</v>
      </c>
      <c r="D666" s="34" t="s">
        <v>51</v>
      </c>
      <c r="E666" s="34"/>
      <c r="F666" s="34"/>
      <c r="G666" s="34">
        <v>7</v>
      </c>
      <c r="H666" s="36">
        <v>13333</v>
      </c>
      <c r="I666" s="36">
        <v>0</v>
      </c>
      <c r="J666" s="36">
        <f t="shared" si="21"/>
        <v>13333</v>
      </c>
      <c r="K666" s="36">
        <v>13333</v>
      </c>
      <c r="L666" s="36"/>
      <c r="M666" s="36">
        <f t="shared" si="20"/>
        <v>13333</v>
      </c>
    </row>
    <row r="667" spans="1:13" ht="22.5" x14ac:dyDescent="0.25">
      <c r="A667" s="34">
        <v>711</v>
      </c>
      <c r="B667" s="34">
        <v>51111812</v>
      </c>
      <c r="C667" s="35" t="s">
        <v>924</v>
      </c>
      <c r="D667" s="34" t="s">
        <v>51</v>
      </c>
      <c r="E667" s="34" t="s">
        <v>52</v>
      </c>
      <c r="F667" s="32" t="s">
        <v>832</v>
      </c>
      <c r="G667" s="34">
        <v>210</v>
      </c>
      <c r="H667" s="36">
        <v>750</v>
      </c>
      <c r="I667" s="36">
        <v>0</v>
      </c>
      <c r="J667" s="36">
        <f t="shared" si="21"/>
        <v>750</v>
      </c>
      <c r="K667" s="39">
        <v>947</v>
      </c>
      <c r="L667" s="36"/>
      <c r="M667" s="36">
        <f t="shared" si="20"/>
        <v>947</v>
      </c>
    </row>
    <row r="668" spans="1:13" ht="22.5" x14ac:dyDescent="0.25">
      <c r="A668" s="34">
        <v>712</v>
      </c>
      <c r="B668" s="34">
        <v>51191905</v>
      </c>
      <c r="C668" s="35" t="s">
        <v>724</v>
      </c>
      <c r="D668" s="34" t="s">
        <v>51</v>
      </c>
      <c r="E668" s="34"/>
      <c r="F668" s="34"/>
      <c r="G668" s="34">
        <v>7</v>
      </c>
      <c r="H668" s="36">
        <v>48381</v>
      </c>
      <c r="I668" s="36">
        <v>0</v>
      </c>
      <c r="J668" s="36">
        <f t="shared" si="21"/>
        <v>48381</v>
      </c>
      <c r="K668" s="36">
        <v>48381</v>
      </c>
      <c r="L668" s="36"/>
      <c r="M668" s="36">
        <f t="shared" si="20"/>
        <v>48381</v>
      </c>
    </row>
    <row r="669" spans="1:13" ht="22.5" x14ac:dyDescent="0.25">
      <c r="A669" s="34">
        <v>713</v>
      </c>
      <c r="B669" s="34">
        <v>51101832</v>
      </c>
      <c r="C669" s="35" t="s">
        <v>725</v>
      </c>
      <c r="D669" s="34" t="s">
        <v>51</v>
      </c>
      <c r="E669" s="34"/>
      <c r="F669" s="34"/>
      <c r="G669" s="34">
        <v>210</v>
      </c>
      <c r="H669" s="36">
        <v>23356</v>
      </c>
      <c r="I669" s="36">
        <v>0</v>
      </c>
      <c r="J669" s="36">
        <f t="shared" si="21"/>
        <v>23356</v>
      </c>
      <c r="K669" s="36">
        <v>23356</v>
      </c>
      <c r="L669" s="36"/>
      <c r="M669" s="36">
        <f t="shared" si="20"/>
        <v>23356</v>
      </c>
    </row>
    <row r="670" spans="1:13" x14ac:dyDescent="0.25">
      <c r="A670" s="34">
        <v>714</v>
      </c>
      <c r="B670" s="34">
        <v>51101832</v>
      </c>
      <c r="C670" s="35" t="s">
        <v>726</v>
      </c>
      <c r="D670" s="34" t="s">
        <v>51</v>
      </c>
      <c r="E670" s="34"/>
      <c r="F670" s="34"/>
      <c r="G670" s="34">
        <v>35</v>
      </c>
      <c r="H670" s="36">
        <v>2363</v>
      </c>
      <c r="I670" s="36">
        <v>0</v>
      </c>
      <c r="J670" s="36">
        <f t="shared" si="21"/>
        <v>2363</v>
      </c>
      <c r="K670" s="36">
        <v>2363</v>
      </c>
      <c r="L670" s="36"/>
      <c r="M670" s="36">
        <f t="shared" si="20"/>
        <v>2363</v>
      </c>
    </row>
    <row r="671" spans="1:13" ht="22.5" x14ac:dyDescent="0.25">
      <c r="A671" s="34">
        <v>715</v>
      </c>
      <c r="B671" s="34">
        <v>51101832</v>
      </c>
      <c r="C671" s="35" t="s">
        <v>727</v>
      </c>
      <c r="D671" s="34" t="s">
        <v>51</v>
      </c>
      <c r="E671" s="34" t="s">
        <v>52</v>
      </c>
      <c r="F671" s="34"/>
      <c r="G671" s="34">
        <v>70</v>
      </c>
      <c r="H671" s="36">
        <v>114000</v>
      </c>
      <c r="I671" s="36">
        <v>0</v>
      </c>
      <c r="J671" s="36">
        <f t="shared" si="21"/>
        <v>114000</v>
      </c>
      <c r="K671" s="36">
        <v>114000</v>
      </c>
      <c r="L671" s="36"/>
      <c r="M671" s="36">
        <f t="shared" si="20"/>
        <v>114000</v>
      </c>
    </row>
    <row r="672" spans="1:13" x14ac:dyDescent="0.25">
      <c r="A672" s="34">
        <v>716</v>
      </c>
      <c r="B672" s="34">
        <v>51102700</v>
      </c>
      <c r="C672" s="35" t="s">
        <v>728</v>
      </c>
      <c r="D672" s="34" t="s">
        <v>51</v>
      </c>
      <c r="E672" s="34" t="s">
        <v>52</v>
      </c>
      <c r="F672" s="34"/>
      <c r="G672" s="34">
        <v>35</v>
      </c>
      <c r="H672" s="36">
        <v>12396</v>
      </c>
      <c r="I672" s="36">
        <v>0</v>
      </c>
      <c r="J672" s="36">
        <f t="shared" si="21"/>
        <v>12396</v>
      </c>
      <c r="K672" s="36">
        <v>12396</v>
      </c>
      <c r="L672" s="36"/>
      <c r="M672" s="36">
        <f t="shared" si="20"/>
        <v>12396</v>
      </c>
    </row>
    <row r="673" spans="1:13" x14ac:dyDescent="0.25">
      <c r="A673" s="34">
        <v>717</v>
      </c>
      <c r="B673" s="34">
        <v>51102321</v>
      </c>
      <c r="C673" s="35" t="s">
        <v>729</v>
      </c>
      <c r="D673" s="34" t="s">
        <v>51</v>
      </c>
      <c r="E673" s="34"/>
      <c r="F673" s="34"/>
      <c r="G673" s="34">
        <v>140</v>
      </c>
      <c r="H673" s="36">
        <v>175</v>
      </c>
      <c r="I673" s="36">
        <v>0</v>
      </c>
      <c r="J673" s="36">
        <f t="shared" si="21"/>
        <v>175</v>
      </c>
      <c r="K673" s="36">
        <v>175</v>
      </c>
      <c r="L673" s="36"/>
      <c r="M673" s="36">
        <f t="shared" si="20"/>
        <v>175</v>
      </c>
    </row>
    <row r="674" spans="1:13" x14ac:dyDescent="0.25">
      <c r="A674" s="34">
        <v>718</v>
      </c>
      <c r="B674" s="34">
        <v>51102321</v>
      </c>
      <c r="C674" s="35" t="s">
        <v>730</v>
      </c>
      <c r="D674" s="34" t="s">
        <v>51</v>
      </c>
      <c r="E674" s="34"/>
      <c r="F674" s="34"/>
      <c r="G674" s="34">
        <v>35</v>
      </c>
      <c r="H674" s="36">
        <v>85944</v>
      </c>
      <c r="I674" s="36">
        <v>0</v>
      </c>
      <c r="J674" s="36">
        <f t="shared" si="21"/>
        <v>85944</v>
      </c>
      <c r="K674" s="36">
        <v>85944</v>
      </c>
      <c r="L674" s="36"/>
      <c r="M674" s="36">
        <f t="shared" si="20"/>
        <v>85944</v>
      </c>
    </row>
    <row r="675" spans="1:13" x14ac:dyDescent="0.25">
      <c r="A675" s="34">
        <v>719</v>
      </c>
      <c r="B675" s="34">
        <v>51102321</v>
      </c>
      <c r="C675" s="35" t="s">
        <v>731</v>
      </c>
      <c r="D675" s="34" t="s">
        <v>51</v>
      </c>
      <c r="E675" s="34"/>
      <c r="F675" s="34"/>
      <c r="G675" s="34">
        <v>7</v>
      </c>
      <c r="H675" s="36">
        <v>15312</v>
      </c>
      <c r="I675" s="36">
        <v>0</v>
      </c>
      <c r="J675" s="36">
        <f t="shared" si="21"/>
        <v>15312</v>
      </c>
      <c r="K675" s="36">
        <v>15312</v>
      </c>
      <c r="L675" s="36"/>
      <c r="M675" s="36">
        <f t="shared" si="20"/>
        <v>15312</v>
      </c>
    </row>
    <row r="676" spans="1:13" x14ac:dyDescent="0.25">
      <c r="A676" s="34">
        <v>720</v>
      </c>
      <c r="B676" s="34">
        <v>51102321</v>
      </c>
      <c r="C676" s="35" t="s">
        <v>732</v>
      </c>
      <c r="D676" s="34" t="s">
        <v>51</v>
      </c>
      <c r="E676" s="34"/>
      <c r="F676" s="34"/>
      <c r="G676" s="34">
        <v>7</v>
      </c>
      <c r="H676" s="36">
        <v>88933</v>
      </c>
      <c r="I676" s="36">
        <v>0</v>
      </c>
      <c r="J676" s="36">
        <f t="shared" si="21"/>
        <v>88933</v>
      </c>
      <c r="K676" s="36">
        <v>88933</v>
      </c>
      <c r="L676" s="36"/>
      <c r="M676" s="36">
        <f t="shared" si="20"/>
        <v>88933</v>
      </c>
    </row>
    <row r="677" spans="1:13" x14ac:dyDescent="0.25">
      <c r="A677" s="34">
        <v>721</v>
      </c>
      <c r="B677" s="34">
        <v>15121501</v>
      </c>
      <c r="C677" s="35" t="s">
        <v>733</v>
      </c>
      <c r="D677" s="34" t="s">
        <v>229</v>
      </c>
      <c r="E677" s="34"/>
      <c r="F677" s="34"/>
      <c r="G677" s="34">
        <v>420</v>
      </c>
      <c r="H677" s="36">
        <v>550</v>
      </c>
      <c r="I677" s="36">
        <v>0</v>
      </c>
      <c r="J677" s="36">
        <f t="shared" si="21"/>
        <v>550</v>
      </c>
      <c r="K677" s="36">
        <v>550</v>
      </c>
      <c r="L677" s="36"/>
      <c r="M677" s="36">
        <f t="shared" si="20"/>
        <v>550</v>
      </c>
    </row>
    <row r="678" spans="1:13" ht="22.5" x14ac:dyDescent="0.25">
      <c r="A678" s="34">
        <v>722</v>
      </c>
      <c r="B678" s="34">
        <v>51142215</v>
      </c>
      <c r="C678" s="35" t="s">
        <v>734</v>
      </c>
      <c r="D678" s="34" t="s">
        <v>51</v>
      </c>
      <c r="E678" s="34" t="s">
        <v>52</v>
      </c>
      <c r="F678" s="34"/>
      <c r="G678" s="34">
        <v>35</v>
      </c>
      <c r="H678" s="36">
        <v>46028</v>
      </c>
      <c r="I678" s="36">
        <v>0</v>
      </c>
      <c r="J678" s="36">
        <f t="shared" si="21"/>
        <v>46028</v>
      </c>
      <c r="K678" s="36">
        <v>46028</v>
      </c>
      <c r="L678" s="36"/>
      <c r="M678" s="36">
        <f t="shared" si="20"/>
        <v>46028</v>
      </c>
    </row>
  </sheetData>
  <autoFilter ref="A1:M678" xr:uid="{7462031B-2CD4-4735-9B71-94004AACEBB6}"/>
  <conditionalFormatting sqref="C587">
    <cfRule type="cellIs" dxfId="1" priority="1" operator="equal">
      <formula>"-"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K734"/>
  <sheetViews>
    <sheetView tabSelected="1" zoomScaleNormal="10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O13" sqref="O13"/>
    </sheetView>
  </sheetViews>
  <sheetFormatPr baseColWidth="10" defaultColWidth="11.42578125" defaultRowHeight="15" x14ac:dyDescent="0.25"/>
  <cols>
    <col min="1" max="1" width="5.28515625" style="27" customWidth="1"/>
    <col min="2" max="2" width="7.42578125" style="27" customWidth="1"/>
    <col min="3" max="3" width="29.7109375" style="27" customWidth="1"/>
    <col min="4" max="4" width="10.28515625" style="27" customWidth="1"/>
    <col min="5" max="5" width="12" style="27" customWidth="1"/>
    <col min="6" max="6" width="8.5703125" style="28" customWidth="1"/>
    <col min="7" max="7" width="20.140625" style="28" customWidth="1"/>
    <col min="8" max="8" width="16.140625" style="27" customWidth="1"/>
    <col min="9" max="9" width="8.5703125" style="27" customWidth="1"/>
    <col min="10" max="10" width="4.7109375" style="83" customWidth="1"/>
    <col min="11" max="12" width="8" style="27" customWidth="1"/>
    <col min="13" max="13" width="11.42578125" style="27" customWidth="1"/>
    <col min="14" max="14" width="12.28515625" style="27" customWidth="1"/>
    <col min="15" max="15" width="12.28515625" style="27" bestFit="1" customWidth="1"/>
    <col min="16" max="16" width="11.42578125" style="27"/>
    <col min="17" max="17" width="13.85546875" style="27" customWidth="1"/>
    <col min="18" max="18" width="14.28515625" style="27" bestFit="1" customWidth="1"/>
    <col min="19" max="19" width="15.140625" style="27" bestFit="1" customWidth="1"/>
    <col min="20" max="20" width="9.42578125" style="27" bestFit="1" customWidth="1"/>
    <col min="21" max="22" width="11.42578125" style="27"/>
    <col min="23" max="23" width="9.42578125" style="27" bestFit="1" customWidth="1"/>
    <col min="24" max="24" width="11.42578125" style="27"/>
    <col min="25" max="25" width="10.5703125" style="27" bestFit="1" customWidth="1"/>
    <col min="26" max="26" width="8.85546875" style="27" bestFit="1" customWidth="1"/>
    <col min="27" max="27" width="11.7109375" style="27" bestFit="1" customWidth="1"/>
    <col min="28" max="28" width="9.7109375" style="27" bestFit="1" customWidth="1"/>
    <col min="29" max="29" width="9.85546875" style="27" bestFit="1" customWidth="1"/>
    <col min="30" max="32" width="11.42578125" style="27"/>
    <col min="33" max="33" width="12.42578125" style="27" customWidth="1"/>
    <col min="34" max="16384" width="11.42578125" style="27"/>
  </cols>
  <sheetData>
    <row r="1" spans="1:37" x14ac:dyDescent="0.25">
      <c r="A1" s="97" t="s">
        <v>892</v>
      </c>
      <c r="B1" s="97"/>
      <c r="C1" s="97"/>
      <c r="D1" s="97"/>
      <c r="E1" s="97"/>
      <c r="F1" s="97"/>
      <c r="G1" s="97"/>
      <c r="J1" s="27"/>
    </row>
    <row r="2" spans="1:37" x14ac:dyDescent="0.25">
      <c r="A2" s="98"/>
      <c r="B2" s="99"/>
      <c r="C2" s="3" t="s">
        <v>7</v>
      </c>
      <c r="D2" s="2"/>
      <c r="E2" s="100" t="s">
        <v>1</v>
      </c>
      <c r="F2" s="101"/>
      <c r="G2" s="5"/>
      <c r="J2" s="27"/>
    </row>
    <row r="3" spans="1:37" x14ac:dyDescent="0.25">
      <c r="A3" s="98"/>
      <c r="B3" s="99"/>
      <c r="C3" s="3" t="s">
        <v>8</v>
      </c>
      <c r="D3" s="2"/>
      <c r="E3" s="100" t="s">
        <v>11</v>
      </c>
      <c r="F3" s="101"/>
      <c r="G3" s="5"/>
      <c r="J3" s="27"/>
    </row>
    <row r="4" spans="1:37" x14ac:dyDescent="0.25">
      <c r="A4" s="98"/>
      <c r="B4" s="99"/>
      <c r="C4" s="3" t="s">
        <v>4</v>
      </c>
      <c r="D4" s="2"/>
      <c r="E4" s="100" t="s">
        <v>12</v>
      </c>
      <c r="F4" s="101"/>
      <c r="G4" s="5"/>
      <c r="J4" s="27"/>
    </row>
    <row r="5" spans="1:37" x14ac:dyDescent="0.25">
      <c r="A5" s="98"/>
      <c r="B5" s="99"/>
      <c r="C5" s="3" t="s">
        <v>5</v>
      </c>
      <c r="D5" s="2"/>
      <c r="E5" s="100" t="s">
        <v>13</v>
      </c>
      <c r="F5" s="101"/>
      <c r="G5" s="5"/>
      <c r="J5" s="27"/>
    </row>
    <row r="6" spans="1:37" x14ac:dyDescent="0.25">
      <c r="A6" s="98"/>
      <c r="B6" s="99"/>
      <c r="C6" s="3" t="s">
        <v>6</v>
      </c>
      <c r="D6" s="2"/>
      <c r="E6" s="100" t="s">
        <v>14</v>
      </c>
      <c r="F6" s="101"/>
      <c r="G6" s="19" t="s">
        <v>50</v>
      </c>
      <c r="J6" s="27"/>
    </row>
    <row r="7" spans="1:37" x14ac:dyDescent="0.25">
      <c r="A7" s="98"/>
      <c r="B7" s="99"/>
      <c r="C7" s="3" t="s">
        <v>9</v>
      </c>
      <c r="D7" s="2"/>
      <c r="E7" s="100" t="s">
        <v>2</v>
      </c>
      <c r="F7" s="101"/>
      <c r="G7" s="5"/>
      <c r="J7" s="27"/>
    </row>
    <row r="8" spans="1:37" x14ac:dyDescent="0.25">
      <c r="A8" s="98"/>
      <c r="B8" s="99"/>
      <c r="C8" s="3" t="s">
        <v>10</v>
      </c>
      <c r="D8" s="2"/>
      <c r="E8" s="100" t="s">
        <v>3</v>
      </c>
      <c r="F8" s="101"/>
      <c r="G8" s="5"/>
      <c r="J8" s="27"/>
    </row>
    <row r="9" spans="1:37" s="1" customFormat="1" ht="63" customHeight="1" x14ac:dyDescent="0.25">
      <c r="A9" s="10" t="s">
        <v>17</v>
      </c>
      <c r="B9" s="11" t="s">
        <v>0</v>
      </c>
      <c r="C9" s="12" t="s">
        <v>744</v>
      </c>
      <c r="D9" s="12" t="s">
        <v>947</v>
      </c>
      <c r="E9" s="13" t="s">
        <v>48</v>
      </c>
      <c r="F9" s="12" t="s">
        <v>950</v>
      </c>
      <c r="G9" s="12" t="s">
        <v>20</v>
      </c>
      <c r="H9" s="12" t="s">
        <v>21</v>
      </c>
      <c r="I9" s="91" t="s">
        <v>22</v>
      </c>
      <c r="J9" s="91" t="s">
        <v>23</v>
      </c>
      <c r="K9" s="91" t="s">
        <v>24</v>
      </c>
      <c r="L9" s="92" t="s">
        <v>25</v>
      </c>
      <c r="M9" s="12" t="s">
        <v>945</v>
      </c>
      <c r="N9" s="12" t="s">
        <v>946</v>
      </c>
      <c r="O9" s="16" t="s">
        <v>26</v>
      </c>
      <c r="P9" s="16" t="s">
        <v>27</v>
      </c>
      <c r="Q9" s="16" t="s">
        <v>28</v>
      </c>
      <c r="R9" s="16" t="s">
        <v>29</v>
      </c>
      <c r="S9" s="16" t="s">
        <v>30</v>
      </c>
      <c r="T9" s="16" t="s">
        <v>31</v>
      </c>
      <c r="U9" s="16" t="s">
        <v>32</v>
      </c>
      <c r="V9" s="16" t="s">
        <v>33</v>
      </c>
      <c r="W9" s="16" t="s">
        <v>34</v>
      </c>
      <c r="X9" s="16" t="s">
        <v>35</v>
      </c>
      <c r="Y9" s="16" t="s">
        <v>46</v>
      </c>
      <c r="Z9" s="16" t="s">
        <v>49</v>
      </c>
      <c r="AA9" s="16" t="s">
        <v>47</v>
      </c>
      <c r="AB9" s="16" t="s">
        <v>36</v>
      </c>
      <c r="AC9" s="16" t="s">
        <v>37</v>
      </c>
      <c r="AD9" s="8" t="s">
        <v>38</v>
      </c>
      <c r="AE9" s="8" t="s">
        <v>39</v>
      </c>
      <c r="AF9" s="8" t="s">
        <v>40</v>
      </c>
      <c r="AG9" s="8" t="s">
        <v>41</v>
      </c>
      <c r="AH9" s="8" t="s">
        <v>42</v>
      </c>
      <c r="AI9" s="8" t="s">
        <v>43</v>
      </c>
      <c r="AJ9" s="9" t="s">
        <v>44</v>
      </c>
      <c r="AK9" s="9" t="s">
        <v>45</v>
      </c>
    </row>
    <row r="10" spans="1:37" s="26" customFormat="1" ht="42" x14ac:dyDescent="0.25">
      <c r="A10" s="22">
        <v>1</v>
      </c>
      <c r="B10" s="17">
        <v>51102322</v>
      </c>
      <c r="C10" s="24" t="s">
        <v>137</v>
      </c>
      <c r="D10" s="18" t="s">
        <v>51</v>
      </c>
      <c r="E10" s="25" t="s">
        <v>52</v>
      </c>
      <c r="F10" s="74">
        <v>1</v>
      </c>
      <c r="G10" s="23" t="s">
        <v>53</v>
      </c>
      <c r="H10" s="22" t="s">
        <v>54</v>
      </c>
      <c r="I10" s="20"/>
      <c r="J10" s="20"/>
      <c r="K10" s="20"/>
      <c r="L10" s="20"/>
      <c r="M10" s="77"/>
      <c r="N10" s="73"/>
      <c r="O10" s="72"/>
      <c r="P10" s="72"/>
      <c r="Q10" s="21"/>
      <c r="R10" s="71"/>
      <c r="S10" s="75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</row>
    <row r="11" spans="1:37" s="26" customFormat="1" ht="42" x14ac:dyDescent="0.25">
      <c r="A11" s="22">
        <v>2</v>
      </c>
      <c r="B11" s="17">
        <v>51111809</v>
      </c>
      <c r="C11" s="24" t="s">
        <v>138</v>
      </c>
      <c r="D11" s="18" t="s">
        <v>51</v>
      </c>
      <c r="E11" s="25"/>
      <c r="F11" s="74">
        <v>1</v>
      </c>
      <c r="G11" s="23" t="s">
        <v>53</v>
      </c>
      <c r="H11" s="22" t="s">
        <v>55</v>
      </c>
      <c r="I11" s="20"/>
      <c r="J11" s="20"/>
      <c r="K11" s="20"/>
      <c r="L11" s="20"/>
      <c r="M11" s="77"/>
      <c r="N11" s="73"/>
      <c r="O11" s="72"/>
      <c r="P11" s="72"/>
      <c r="Q11" s="21"/>
      <c r="R11" s="71"/>
      <c r="S11" s="75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</row>
    <row r="12" spans="1:37" s="26" customFormat="1" ht="42" x14ac:dyDescent="0.25">
      <c r="A12" s="22">
        <v>3</v>
      </c>
      <c r="B12" s="17">
        <v>51142001</v>
      </c>
      <c r="C12" s="24" t="s">
        <v>139</v>
      </c>
      <c r="D12" s="18" t="s">
        <v>51</v>
      </c>
      <c r="E12" s="25"/>
      <c r="F12" s="74">
        <v>1</v>
      </c>
      <c r="G12" s="23" t="s">
        <v>53</v>
      </c>
      <c r="H12" s="22" t="s">
        <v>56</v>
      </c>
      <c r="I12" s="20"/>
      <c r="J12" s="20"/>
      <c r="K12" s="20"/>
      <c r="L12" s="20"/>
      <c r="M12" s="77"/>
      <c r="N12" s="73"/>
      <c r="O12" s="71"/>
      <c r="P12" s="72"/>
      <c r="Q12" s="21"/>
      <c r="R12" s="71"/>
      <c r="S12" s="75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</row>
    <row r="13" spans="1:37" s="26" customFormat="1" ht="42" x14ac:dyDescent="0.25">
      <c r="A13" s="22">
        <v>4</v>
      </c>
      <c r="B13" s="17">
        <v>51142001</v>
      </c>
      <c r="C13" s="24" t="s">
        <v>140</v>
      </c>
      <c r="D13" s="18" t="s">
        <v>51</v>
      </c>
      <c r="E13" s="25"/>
      <c r="F13" s="74">
        <v>1</v>
      </c>
      <c r="G13" s="23" t="s">
        <v>53</v>
      </c>
      <c r="H13" s="22" t="s">
        <v>57</v>
      </c>
      <c r="I13" s="20"/>
      <c r="J13" s="20"/>
      <c r="K13" s="20"/>
      <c r="L13" s="20"/>
      <c r="M13" s="77"/>
      <c r="N13" s="73"/>
      <c r="O13" s="71"/>
      <c r="P13" s="72"/>
      <c r="Q13" s="21"/>
      <c r="R13" s="71"/>
      <c r="S13" s="75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</row>
    <row r="14" spans="1:37" s="26" customFormat="1" ht="42" x14ac:dyDescent="0.25">
      <c r="A14" s="22">
        <v>5</v>
      </c>
      <c r="B14" s="17">
        <v>51142001</v>
      </c>
      <c r="C14" s="24" t="s">
        <v>141</v>
      </c>
      <c r="D14" s="18" t="s">
        <v>51</v>
      </c>
      <c r="E14" s="25"/>
      <c r="F14" s="74">
        <v>1</v>
      </c>
      <c r="G14" s="23" t="s">
        <v>53</v>
      </c>
      <c r="H14" s="22" t="s">
        <v>58</v>
      </c>
      <c r="I14" s="20"/>
      <c r="J14" s="20"/>
      <c r="K14" s="20"/>
      <c r="L14" s="20"/>
      <c r="M14" s="77"/>
      <c r="N14" s="73"/>
      <c r="O14" s="71"/>
      <c r="P14" s="72"/>
      <c r="Q14" s="21"/>
      <c r="R14" s="71"/>
      <c r="S14" s="75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</row>
    <row r="15" spans="1:37" s="26" customFormat="1" ht="42" x14ac:dyDescent="0.25">
      <c r="A15" s="22">
        <v>6</v>
      </c>
      <c r="B15" s="17">
        <v>51142001</v>
      </c>
      <c r="C15" s="24" t="s">
        <v>142</v>
      </c>
      <c r="D15" s="18" t="s">
        <v>51</v>
      </c>
      <c r="E15" s="25"/>
      <c r="F15" s="74">
        <v>1</v>
      </c>
      <c r="G15" s="23" t="s">
        <v>53</v>
      </c>
      <c r="H15" s="22" t="s">
        <v>59</v>
      </c>
      <c r="I15" s="20"/>
      <c r="J15" s="20"/>
      <c r="K15" s="20"/>
      <c r="L15" s="20"/>
      <c r="M15" s="77"/>
      <c r="N15" s="73"/>
      <c r="O15" s="72"/>
      <c r="P15" s="72"/>
      <c r="Q15" s="21"/>
      <c r="R15" s="71"/>
      <c r="S15" s="75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</row>
    <row r="16" spans="1:37" s="26" customFormat="1" ht="42" x14ac:dyDescent="0.25">
      <c r="A16" s="22">
        <v>7</v>
      </c>
      <c r="B16" s="17">
        <v>51142106</v>
      </c>
      <c r="C16" s="24" t="s">
        <v>143</v>
      </c>
      <c r="D16" s="18" t="s">
        <v>51</v>
      </c>
      <c r="E16" s="25" t="s">
        <v>944</v>
      </c>
      <c r="F16" s="74">
        <v>1</v>
      </c>
      <c r="G16" s="23" t="s">
        <v>53</v>
      </c>
      <c r="H16" s="22" t="s">
        <v>60</v>
      </c>
      <c r="I16" s="20"/>
      <c r="J16" s="20"/>
      <c r="K16" s="20"/>
      <c r="L16" s="20"/>
      <c r="M16" s="78"/>
      <c r="N16" s="73"/>
      <c r="O16" s="72"/>
      <c r="P16" s="72"/>
      <c r="Q16" s="21"/>
      <c r="R16" s="71"/>
      <c r="S16" s="76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</row>
    <row r="17" spans="1:37" s="26" customFormat="1" ht="42" x14ac:dyDescent="0.25">
      <c r="A17" s="22">
        <v>8</v>
      </c>
      <c r="B17" s="17">
        <v>51181900</v>
      </c>
      <c r="C17" s="24" t="s">
        <v>747</v>
      </c>
      <c r="D17" s="18" t="s">
        <v>51</v>
      </c>
      <c r="E17" s="25" t="s">
        <v>52</v>
      </c>
      <c r="F17" s="74">
        <v>1</v>
      </c>
      <c r="G17" s="23" t="s">
        <v>53</v>
      </c>
      <c r="H17" s="22" t="s">
        <v>136</v>
      </c>
      <c r="I17" s="81"/>
      <c r="J17" s="81"/>
      <c r="K17" s="81"/>
      <c r="L17" s="81"/>
      <c r="M17" s="78"/>
      <c r="N17" s="73"/>
      <c r="O17" s="72"/>
      <c r="P17" s="72"/>
      <c r="Q17" s="21"/>
      <c r="R17" s="71"/>
      <c r="S17" s="75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</row>
    <row r="18" spans="1:37" s="26" customFormat="1" ht="42" x14ac:dyDescent="0.25">
      <c r="A18" s="22">
        <v>9</v>
      </c>
      <c r="B18" s="17">
        <v>51141501</v>
      </c>
      <c r="C18" s="24" t="s">
        <v>144</v>
      </c>
      <c r="D18" s="18" t="s">
        <v>51</v>
      </c>
      <c r="E18" s="25"/>
      <c r="F18" s="74">
        <v>1</v>
      </c>
      <c r="G18" s="23" t="s">
        <v>53</v>
      </c>
      <c r="H18" s="22" t="s">
        <v>61</v>
      </c>
      <c r="I18" s="20"/>
      <c r="J18" s="20"/>
      <c r="K18" s="20"/>
      <c r="L18" s="20"/>
      <c r="M18" s="77"/>
      <c r="N18" s="73"/>
      <c r="O18" s="71"/>
      <c r="P18" s="72"/>
      <c r="Q18" s="21"/>
      <c r="R18" s="71"/>
      <c r="S18" s="75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</row>
    <row r="19" spans="1:37" s="26" customFormat="1" ht="42" x14ac:dyDescent="0.25">
      <c r="A19" s="22">
        <v>10</v>
      </c>
      <c r="B19" s="17">
        <v>51161701</v>
      </c>
      <c r="C19" s="24" t="s">
        <v>145</v>
      </c>
      <c r="D19" s="18" t="s">
        <v>51</v>
      </c>
      <c r="E19" s="25"/>
      <c r="F19" s="74">
        <v>1</v>
      </c>
      <c r="G19" s="23" t="s">
        <v>53</v>
      </c>
      <c r="H19" s="22" t="s">
        <v>62</v>
      </c>
      <c r="I19" s="20"/>
      <c r="J19" s="20"/>
      <c r="K19" s="20"/>
      <c r="L19" s="20"/>
      <c r="M19" s="77"/>
      <c r="N19" s="73"/>
      <c r="O19" s="71"/>
      <c r="P19" s="72"/>
      <c r="Q19" s="21"/>
      <c r="R19" s="71"/>
      <c r="S19" s="75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</row>
    <row r="20" spans="1:37" s="26" customFormat="1" ht="42" x14ac:dyDescent="0.25">
      <c r="A20" s="22">
        <v>11</v>
      </c>
      <c r="B20" s="17">
        <v>51241101</v>
      </c>
      <c r="C20" s="24" t="s">
        <v>146</v>
      </c>
      <c r="D20" s="18" t="s">
        <v>51</v>
      </c>
      <c r="E20" s="25"/>
      <c r="F20" s="74">
        <v>1</v>
      </c>
      <c r="G20" s="23" t="s">
        <v>53</v>
      </c>
      <c r="H20" s="22" t="s">
        <v>63</v>
      </c>
      <c r="I20" s="20"/>
      <c r="J20" s="20"/>
      <c r="K20" s="20"/>
      <c r="L20" s="20"/>
      <c r="M20" s="77"/>
      <c r="N20" s="73"/>
      <c r="O20" s="72"/>
      <c r="P20" s="72"/>
      <c r="Q20" s="21"/>
      <c r="R20" s="71"/>
      <c r="S20" s="75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</row>
    <row r="21" spans="1:37" s="26" customFormat="1" ht="42" x14ac:dyDescent="0.25">
      <c r="A21" s="22">
        <v>12</v>
      </c>
      <c r="B21" s="17">
        <v>51102301</v>
      </c>
      <c r="C21" s="24" t="s">
        <v>147</v>
      </c>
      <c r="D21" s="18" t="s">
        <v>51</v>
      </c>
      <c r="E21" s="25" t="s">
        <v>52</v>
      </c>
      <c r="F21" s="74">
        <v>1</v>
      </c>
      <c r="G21" s="23" t="s">
        <v>53</v>
      </c>
      <c r="H21" s="22" t="s">
        <v>64</v>
      </c>
      <c r="I21" s="20"/>
      <c r="J21" s="20"/>
      <c r="K21" s="20"/>
      <c r="L21" s="20"/>
      <c r="M21" s="77"/>
      <c r="N21" s="73"/>
      <c r="O21" s="71"/>
      <c r="P21" s="72"/>
      <c r="Q21" s="21"/>
      <c r="R21" s="71"/>
      <c r="S21" s="75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</row>
    <row r="22" spans="1:37" s="26" customFormat="1" ht="42" x14ac:dyDescent="0.25">
      <c r="A22" s="22">
        <v>13</v>
      </c>
      <c r="B22" s="17">
        <v>51102301</v>
      </c>
      <c r="C22" s="24" t="s">
        <v>148</v>
      </c>
      <c r="D22" s="18" t="s">
        <v>51</v>
      </c>
      <c r="E22" s="25"/>
      <c r="F22" s="74">
        <v>1</v>
      </c>
      <c r="G22" s="23" t="s">
        <v>53</v>
      </c>
      <c r="H22" s="22" t="s">
        <v>65</v>
      </c>
      <c r="I22" s="20"/>
      <c r="J22" s="20"/>
      <c r="K22" s="20"/>
      <c r="L22" s="20"/>
      <c r="M22" s="77"/>
      <c r="N22" s="73"/>
      <c r="O22" s="71"/>
      <c r="P22" s="72"/>
      <c r="Q22" s="21"/>
      <c r="R22" s="71"/>
      <c r="S22" s="75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</row>
    <row r="23" spans="1:37" s="26" customFormat="1" ht="42" x14ac:dyDescent="0.25">
      <c r="A23" s="22">
        <v>14</v>
      </c>
      <c r="B23" s="17">
        <v>51102301</v>
      </c>
      <c r="C23" s="24" t="s">
        <v>149</v>
      </c>
      <c r="D23" s="18" t="s">
        <v>51</v>
      </c>
      <c r="E23" s="25"/>
      <c r="F23" s="74">
        <v>1</v>
      </c>
      <c r="G23" s="23" t="s">
        <v>53</v>
      </c>
      <c r="H23" s="22" t="s">
        <v>66</v>
      </c>
      <c r="I23" s="20"/>
      <c r="J23" s="20"/>
      <c r="K23" s="20"/>
      <c r="L23" s="20"/>
      <c r="M23" s="77"/>
      <c r="N23" s="73"/>
      <c r="O23" s="71"/>
      <c r="P23" s="72"/>
      <c r="Q23" s="21"/>
      <c r="R23" s="71"/>
      <c r="S23" s="75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</row>
    <row r="24" spans="1:37" s="26" customFormat="1" ht="42" x14ac:dyDescent="0.25">
      <c r="A24" s="22">
        <v>15</v>
      </c>
      <c r="B24" s="17">
        <v>51142002</v>
      </c>
      <c r="C24" s="24" t="s">
        <v>150</v>
      </c>
      <c r="D24" s="18" t="s">
        <v>51</v>
      </c>
      <c r="E24" s="25"/>
      <c r="F24" s="74">
        <v>1</v>
      </c>
      <c r="G24" s="23" t="s">
        <v>53</v>
      </c>
      <c r="H24" s="22" t="s">
        <v>67</v>
      </c>
      <c r="I24" s="20"/>
      <c r="J24" s="20"/>
      <c r="K24" s="20"/>
      <c r="L24" s="20"/>
      <c r="M24" s="77"/>
      <c r="N24" s="73"/>
      <c r="O24" s="71"/>
      <c r="P24" s="72"/>
      <c r="Q24" s="21"/>
      <c r="R24" s="71"/>
      <c r="S24" s="75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</row>
    <row r="25" spans="1:37" s="26" customFormat="1" ht="42" x14ac:dyDescent="0.25">
      <c r="A25" s="22">
        <v>16</v>
      </c>
      <c r="B25" s="17">
        <v>12162201</v>
      </c>
      <c r="C25" s="24" t="s">
        <v>151</v>
      </c>
      <c r="D25" s="18" t="s">
        <v>51</v>
      </c>
      <c r="E25" s="25"/>
      <c r="F25" s="74">
        <v>1</v>
      </c>
      <c r="G25" s="23" t="s">
        <v>53</v>
      </c>
      <c r="H25" s="22" t="s">
        <v>68</v>
      </c>
      <c r="I25" s="20"/>
      <c r="J25" s="20"/>
      <c r="K25" s="20"/>
      <c r="L25" s="20"/>
      <c r="M25" s="77"/>
      <c r="N25" s="73"/>
      <c r="O25" s="71"/>
      <c r="P25" s="72"/>
      <c r="Q25" s="21"/>
      <c r="R25" s="71"/>
      <c r="S25" s="75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</row>
    <row r="26" spans="1:37" s="26" customFormat="1" ht="42" x14ac:dyDescent="0.25">
      <c r="A26" s="22">
        <v>17</v>
      </c>
      <c r="B26" s="17">
        <v>51241200</v>
      </c>
      <c r="C26" s="24" t="s">
        <v>152</v>
      </c>
      <c r="D26" s="18" t="s">
        <v>51</v>
      </c>
      <c r="E26" s="25"/>
      <c r="F26" s="74">
        <v>1</v>
      </c>
      <c r="G26" s="23" t="s">
        <v>53</v>
      </c>
      <c r="H26" s="22" t="s">
        <v>69</v>
      </c>
      <c r="I26" s="20"/>
      <c r="J26" s="20"/>
      <c r="K26" s="20"/>
      <c r="L26" s="20"/>
      <c r="M26" s="77"/>
      <c r="N26" s="73"/>
      <c r="O26" s="72"/>
      <c r="P26" s="72"/>
      <c r="Q26" s="21"/>
      <c r="R26" s="71"/>
      <c r="S26" s="75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</row>
    <row r="27" spans="1:37" s="26" customFormat="1" ht="42" x14ac:dyDescent="0.25">
      <c r="A27" s="22">
        <v>18</v>
      </c>
      <c r="B27" s="17">
        <v>51241200</v>
      </c>
      <c r="C27" s="24" t="s">
        <v>153</v>
      </c>
      <c r="D27" s="18" t="s">
        <v>51</v>
      </c>
      <c r="E27" s="25"/>
      <c r="F27" s="74">
        <v>1</v>
      </c>
      <c r="G27" s="23" t="s">
        <v>53</v>
      </c>
      <c r="H27" s="22" t="s">
        <v>70</v>
      </c>
      <c r="I27" s="20"/>
      <c r="J27" s="20"/>
      <c r="K27" s="20"/>
      <c r="L27" s="20"/>
      <c r="M27" s="77"/>
      <c r="N27" s="73"/>
      <c r="O27" s="72"/>
      <c r="P27" s="72"/>
      <c r="Q27" s="21"/>
      <c r="R27" s="71"/>
      <c r="S27" s="75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</row>
    <row r="28" spans="1:37" s="26" customFormat="1" ht="42" x14ac:dyDescent="0.25">
      <c r="A28" s="22">
        <v>19</v>
      </c>
      <c r="B28" s="17">
        <v>51191902</v>
      </c>
      <c r="C28" s="24" t="s">
        <v>154</v>
      </c>
      <c r="D28" s="18" t="s">
        <v>51</v>
      </c>
      <c r="E28" s="25"/>
      <c r="F28" s="74">
        <v>1</v>
      </c>
      <c r="G28" s="23" t="s">
        <v>53</v>
      </c>
      <c r="H28" s="22" t="s">
        <v>71</v>
      </c>
      <c r="I28" s="20"/>
      <c r="J28" s="20"/>
      <c r="K28" s="20"/>
      <c r="L28" s="20"/>
      <c r="M28" s="77"/>
      <c r="N28" s="73"/>
      <c r="O28" s="72"/>
      <c r="P28" s="72"/>
      <c r="Q28" s="21"/>
      <c r="R28" s="71"/>
      <c r="S28" s="75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</row>
    <row r="29" spans="1:37" s="26" customFormat="1" ht="42" x14ac:dyDescent="0.25">
      <c r="A29" s="22">
        <v>20</v>
      </c>
      <c r="B29" s="17">
        <v>51121501</v>
      </c>
      <c r="C29" s="24" t="s">
        <v>155</v>
      </c>
      <c r="D29" s="18" t="s">
        <v>51</v>
      </c>
      <c r="E29" s="25" t="s">
        <v>52</v>
      </c>
      <c r="F29" s="74">
        <v>1</v>
      </c>
      <c r="G29" s="23" t="s">
        <v>53</v>
      </c>
      <c r="H29" s="22" t="s">
        <v>72</v>
      </c>
      <c r="I29" s="20"/>
      <c r="J29" s="20"/>
      <c r="K29" s="20"/>
      <c r="L29" s="20"/>
      <c r="M29" s="77"/>
      <c r="N29" s="73"/>
      <c r="O29" s="71"/>
      <c r="P29" s="72"/>
      <c r="Q29" s="21"/>
      <c r="R29" s="71"/>
      <c r="S29" s="75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</row>
    <row r="30" spans="1:37" s="26" customFormat="1" ht="42" x14ac:dyDescent="0.25">
      <c r="A30" s="22">
        <v>21</v>
      </c>
      <c r="B30" s="17">
        <v>41104213</v>
      </c>
      <c r="C30" s="24" t="s">
        <v>156</v>
      </c>
      <c r="D30" s="18" t="s">
        <v>51</v>
      </c>
      <c r="E30" s="25"/>
      <c r="F30" s="74">
        <v>1</v>
      </c>
      <c r="G30" s="23" t="s">
        <v>53</v>
      </c>
      <c r="H30" s="22" t="s">
        <v>73</v>
      </c>
      <c r="I30" s="20"/>
      <c r="J30" s="20"/>
      <c r="K30" s="20"/>
      <c r="L30" s="20"/>
      <c r="M30" s="77"/>
      <c r="N30" s="73"/>
      <c r="O30" s="71"/>
      <c r="P30" s="72"/>
      <c r="Q30" s="21"/>
      <c r="R30" s="71"/>
      <c r="S30" s="75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</row>
    <row r="31" spans="1:37" s="26" customFormat="1" ht="42" x14ac:dyDescent="0.25">
      <c r="A31" s="22">
        <v>22</v>
      </c>
      <c r="B31" s="17">
        <v>41104213</v>
      </c>
      <c r="C31" s="24" t="s">
        <v>157</v>
      </c>
      <c r="D31" s="18" t="s">
        <v>51</v>
      </c>
      <c r="E31" s="25"/>
      <c r="F31" s="74">
        <v>1</v>
      </c>
      <c r="G31" s="23" t="s">
        <v>53</v>
      </c>
      <c r="H31" s="22" t="s">
        <v>74</v>
      </c>
      <c r="I31" s="20"/>
      <c r="J31" s="20"/>
      <c r="K31" s="20"/>
      <c r="L31" s="20"/>
      <c r="M31" s="77"/>
      <c r="N31" s="73"/>
      <c r="O31" s="71"/>
      <c r="P31" s="72"/>
      <c r="Q31" s="21"/>
      <c r="R31" s="71"/>
      <c r="S31" s="75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</row>
    <row r="32" spans="1:37" s="26" customFormat="1" ht="42" x14ac:dyDescent="0.25">
      <c r="A32" s="22">
        <v>23</v>
      </c>
      <c r="B32" s="17">
        <v>51101701</v>
      </c>
      <c r="C32" s="24" t="s">
        <v>158</v>
      </c>
      <c r="D32" s="18" t="s">
        <v>51</v>
      </c>
      <c r="E32" s="25"/>
      <c r="F32" s="74">
        <v>1</v>
      </c>
      <c r="G32" s="23" t="s">
        <v>53</v>
      </c>
      <c r="H32" s="22" t="s">
        <v>75</v>
      </c>
      <c r="I32" s="20"/>
      <c r="J32" s="20"/>
      <c r="K32" s="20"/>
      <c r="L32" s="20"/>
      <c r="M32" s="77"/>
      <c r="N32" s="73"/>
      <c r="O32" s="71"/>
      <c r="P32" s="72"/>
      <c r="Q32" s="21"/>
      <c r="R32" s="71"/>
      <c r="S32" s="75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</row>
    <row r="33" spans="1:37" s="26" customFormat="1" ht="42" x14ac:dyDescent="0.25">
      <c r="A33" s="22">
        <v>24</v>
      </c>
      <c r="B33" s="17">
        <v>51101701</v>
      </c>
      <c r="C33" s="24" t="s">
        <v>159</v>
      </c>
      <c r="D33" s="18" t="s">
        <v>51</v>
      </c>
      <c r="E33" s="25"/>
      <c r="F33" s="74">
        <v>1</v>
      </c>
      <c r="G33" s="23" t="s">
        <v>53</v>
      </c>
      <c r="H33" s="22" t="s">
        <v>76</v>
      </c>
      <c r="I33" s="20"/>
      <c r="J33" s="20"/>
      <c r="K33" s="20"/>
      <c r="L33" s="20"/>
      <c r="M33" s="77"/>
      <c r="N33" s="73"/>
      <c r="O33" s="71"/>
      <c r="P33" s="72"/>
      <c r="Q33" s="21"/>
      <c r="R33" s="71"/>
      <c r="S33" s="75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</row>
    <row r="34" spans="1:37" s="26" customFormat="1" ht="42" x14ac:dyDescent="0.25">
      <c r="A34" s="22">
        <v>25</v>
      </c>
      <c r="B34" s="17">
        <v>51131909</v>
      </c>
      <c r="C34" s="24" t="s">
        <v>160</v>
      </c>
      <c r="D34" s="18" t="s">
        <v>51</v>
      </c>
      <c r="E34" s="25"/>
      <c r="F34" s="74">
        <v>1</v>
      </c>
      <c r="G34" s="23" t="s">
        <v>53</v>
      </c>
      <c r="H34" s="22" t="s">
        <v>77</v>
      </c>
      <c r="I34" s="20"/>
      <c r="J34" s="20"/>
      <c r="K34" s="20"/>
      <c r="L34" s="20"/>
      <c r="M34" s="77"/>
      <c r="N34" s="73"/>
      <c r="O34" s="71"/>
      <c r="P34" s="72"/>
      <c r="Q34" s="21"/>
      <c r="R34" s="71"/>
      <c r="S34" s="75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</row>
    <row r="35" spans="1:37" s="26" customFormat="1" ht="42" x14ac:dyDescent="0.25">
      <c r="A35" s="22">
        <v>26</v>
      </c>
      <c r="B35" s="17"/>
      <c r="C35" s="24" t="s">
        <v>758</v>
      </c>
      <c r="D35" s="18" t="s">
        <v>51</v>
      </c>
      <c r="E35" s="79"/>
      <c r="F35" s="74">
        <v>1</v>
      </c>
      <c r="G35" s="23" t="s">
        <v>53</v>
      </c>
      <c r="H35" s="22" t="s">
        <v>136</v>
      </c>
      <c r="I35" s="80"/>
      <c r="J35" s="81"/>
      <c r="K35" s="81"/>
      <c r="L35" s="81"/>
      <c r="M35" s="77"/>
      <c r="N35" s="73"/>
      <c r="O35" s="71"/>
      <c r="P35" s="72"/>
      <c r="Q35" s="21"/>
      <c r="R35" s="71"/>
      <c r="S35" s="75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</row>
    <row r="36" spans="1:37" s="26" customFormat="1" ht="42" x14ac:dyDescent="0.25">
      <c r="A36" s="22">
        <v>27</v>
      </c>
      <c r="B36" s="17">
        <v>51182406</v>
      </c>
      <c r="C36" s="24" t="s">
        <v>161</v>
      </c>
      <c r="D36" s="18" t="s">
        <v>51</v>
      </c>
      <c r="E36" s="25"/>
      <c r="F36" s="74">
        <v>1</v>
      </c>
      <c r="G36" s="23" t="s">
        <v>53</v>
      </c>
      <c r="H36" s="22" t="s">
        <v>78</v>
      </c>
      <c r="I36" s="20"/>
      <c r="J36" s="20"/>
      <c r="K36" s="20"/>
      <c r="L36" s="20"/>
      <c r="M36" s="77"/>
      <c r="N36" s="73"/>
      <c r="O36" s="72"/>
      <c r="P36" s="72"/>
      <c r="Q36" s="21"/>
      <c r="R36" s="71"/>
      <c r="S36" s="75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</row>
    <row r="37" spans="1:37" s="26" customFormat="1" ht="42" x14ac:dyDescent="0.25">
      <c r="A37" s="22">
        <v>28</v>
      </c>
      <c r="B37" s="17">
        <v>51121708</v>
      </c>
      <c r="C37" s="24" t="s">
        <v>162</v>
      </c>
      <c r="D37" s="18" t="s">
        <v>51</v>
      </c>
      <c r="E37" s="25"/>
      <c r="F37" s="74">
        <v>1</v>
      </c>
      <c r="G37" s="23" t="s">
        <v>53</v>
      </c>
      <c r="H37" s="22" t="s">
        <v>79</v>
      </c>
      <c r="I37" s="20"/>
      <c r="J37" s="20"/>
      <c r="K37" s="20"/>
      <c r="L37" s="20"/>
      <c r="M37" s="77"/>
      <c r="N37" s="73"/>
      <c r="O37" s="71"/>
      <c r="P37" s="72"/>
      <c r="Q37" s="21"/>
      <c r="R37" s="71"/>
      <c r="S37" s="75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</row>
    <row r="38" spans="1:37" s="26" customFormat="1" ht="42" x14ac:dyDescent="0.25">
      <c r="A38" s="22">
        <v>29</v>
      </c>
      <c r="B38" s="17">
        <v>51191603</v>
      </c>
      <c r="C38" s="24" t="s">
        <v>163</v>
      </c>
      <c r="D38" s="18" t="s">
        <v>51</v>
      </c>
      <c r="E38" s="25"/>
      <c r="F38" s="74">
        <v>1</v>
      </c>
      <c r="G38" s="23" t="s">
        <v>53</v>
      </c>
      <c r="H38" s="22" t="s">
        <v>80</v>
      </c>
      <c r="I38" s="20"/>
      <c r="J38" s="20"/>
      <c r="K38" s="20"/>
      <c r="L38" s="20"/>
      <c r="M38" s="77"/>
      <c r="N38" s="73"/>
      <c r="O38" s="71"/>
      <c r="P38" s="72"/>
      <c r="Q38" s="21"/>
      <c r="R38" s="71"/>
      <c r="S38" s="75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</row>
    <row r="39" spans="1:37" s="26" customFormat="1" ht="42" x14ac:dyDescent="0.25">
      <c r="A39" s="22">
        <v>30</v>
      </c>
      <c r="B39" s="17">
        <v>51191603</v>
      </c>
      <c r="C39" s="24" t="s">
        <v>823</v>
      </c>
      <c r="D39" s="18" t="s">
        <v>51</v>
      </c>
      <c r="E39" s="25"/>
      <c r="F39" s="74">
        <v>1</v>
      </c>
      <c r="G39" s="23" t="s">
        <v>53</v>
      </c>
      <c r="H39" s="22" t="s">
        <v>81</v>
      </c>
      <c r="I39" s="20"/>
      <c r="J39" s="20"/>
      <c r="K39" s="20"/>
      <c r="L39" s="20"/>
      <c r="M39" s="77"/>
      <c r="N39" s="73"/>
      <c r="O39" s="71"/>
      <c r="P39" s="72"/>
      <c r="Q39" s="21"/>
      <c r="R39" s="71"/>
      <c r="S39" s="75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</row>
    <row r="40" spans="1:37" s="26" customFormat="1" ht="42" x14ac:dyDescent="0.25">
      <c r="A40" s="22">
        <v>31</v>
      </c>
      <c r="B40" s="17">
        <v>51191603</v>
      </c>
      <c r="C40" s="24" t="s">
        <v>822</v>
      </c>
      <c r="D40" s="18" t="s">
        <v>51</v>
      </c>
      <c r="E40" s="25"/>
      <c r="F40" s="74">
        <v>1</v>
      </c>
      <c r="G40" s="23" t="s">
        <v>53</v>
      </c>
      <c r="H40" s="22" t="s">
        <v>82</v>
      </c>
      <c r="I40" s="20"/>
      <c r="J40" s="20"/>
      <c r="K40" s="20"/>
      <c r="L40" s="20"/>
      <c r="M40" s="77"/>
      <c r="N40" s="73"/>
      <c r="O40" s="71"/>
      <c r="P40" s="72"/>
      <c r="Q40" s="21"/>
      <c r="R40" s="71"/>
      <c r="S40" s="75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</row>
    <row r="41" spans="1:37" s="26" customFormat="1" ht="42" x14ac:dyDescent="0.25">
      <c r="A41" s="22">
        <v>32</v>
      </c>
      <c r="B41" s="17">
        <v>51191603</v>
      </c>
      <c r="C41" s="24" t="s">
        <v>821</v>
      </c>
      <c r="D41" s="18" t="s">
        <v>51</v>
      </c>
      <c r="E41" s="25"/>
      <c r="F41" s="74">
        <v>1</v>
      </c>
      <c r="G41" s="23" t="s">
        <v>53</v>
      </c>
      <c r="H41" s="22" t="s">
        <v>83</v>
      </c>
      <c r="I41" s="20"/>
      <c r="J41" s="20"/>
      <c r="K41" s="20"/>
      <c r="L41" s="20"/>
      <c r="M41" s="77"/>
      <c r="N41" s="73"/>
      <c r="O41" s="71"/>
      <c r="P41" s="72"/>
      <c r="Q41" s="21"/>
      <c r="R41" s="71"/>
      <c r="S41" s="75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</row>
    <row r="42" spans="1:37" s="26" customFormat="1" ht="42" x14ac:dyDescent="0.25">
      <c r="A42" s="22">
        <v>33</v>
      </c>
      <c r="B42" s="17">
        <v>51191603</v>
      </c>
      <c r="C42" s="24" t="s">
        <v>820</v>
      </c>
      <c r="D42" s="18" t="s">
        <v>51</v>
      </c>
      <c r="E42" s="25"/>
      <c r="F42" s="74">
        <v>1</v>
      </c>
      <c r="G42" s="23" t="s">
        <v>53</v>
      </c>
      <c r="H42" s="22" t="s">
        <v>84</v>
      </c>
      <c r="I42" s="20"/>
      <c r="J42" s="20"/>
      <c r="K42" s="20"/>
      <c r="L42" s="20"/>
      <c r="M42" s="77"/>
      <c r="N42" s="73"/>
      <c r="O42" s="71"/>
      <c r="P42" s="72"/>
      <c r="Q42" s="21"/>
      <c r="R42" s="71"/>
      <c r="S42" s="75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</row>
    <row r="43" spans="1:37" s="26" customFormat="1" ht="42" x14ac:dyDescent="0.25">
      <c r="A43" s="22">
        <v>34</v>
      </c>
      <c r="B43" s="17">
        <v>51191603</v>
      </c>
      <c r="C43" s="24" t="s">
        <v>819</v>
      </c>
      <c r="D43" s="18" t="s">
        <v>51</v>
      </c>
      <c r="E43" s="25"/>
      <c r="F43" s="74">
        <v>1</v>
      </c>
      <c r="G43" s="23" t="s">
        <v>53</v>
      </c>
      <c r="H43" s="22" t="s">
        <v>85</v>
      </c>
      <c r="I43" s="20"/>
      <c r="J43" s="20"/>
      <c r="K43" s="20"/>
      <c r="L43" s="20"/>
      <c r="M43" s="77"/>
      <c r="N43" s="73"/>
      <c r="O43" s="71"/>
      <c r="P43" s="72"/>
      <c r="Q43" s="21"/>
      <c r="R43" s="71"/>
      <c r="S43" s="75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</row>
    <row r="44" spans="1:37" s="26" customFormat="1" ht="73.5" x14ac:dyDescent="0.25">
      <c r="A44" s="22">
        <v>35</v>
      </c>
      <c r="B44" s="17">
        <v>51191603</v>
      </c>
      <c r="C44" s="24" t="s">
        <v>818</v>
      </c>
      <c r="D44" s="18" t="s">
        <v>51</v>
      </c>
      <c r="E44" s="25"/>
      <c r="F44" s="74">
        <v>1</v>
      </c>
      <c r="G44" s="23" t="s">
        <v>53</v>
      </c>
      <c r="H44" s="22" t="s">
        <v>86</v>
      </c>
      <c r="I44" s="20"/>
      <c r="J44" s="20"/>
      <c r="K44" s="20"/>
      <c r="L44" s="20"/>
      <c r="M44" s="77"/>
      <c r="N44" s="73"/>
      <c r="O44" s="71"/>
      <c r="P44" s="72"/>
      <c r="Q44" s="21"/>
      <c r="R44" s="71"/>
      <c r="S44" s="75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</row>
    <row r="45" spans="1:37" s="26" customFormat="1" ht="115.5" x14ac:dyDescent="0.25">
      <c r="A45" s="22">
        <v>36</v>
      </c>
      <c r="B45" s="17">
        <v>51191603</v>
      </c>
      <c r="C45" s="24" t="s">
        <v>795</v>
      </c>
      <c r="D45" s="18" t="s">
        <v>51</v>
      </c>
      <c r="E45" s="25"/>
      <c r="F45" s="74">
        <v>1</v>
      </c>
      <c r="G45" s="23" t="s">
        <v>53</v>
      </c>
      <c r="H45" s="22" t="s">
        <v>87</v>
      </c>
      <c r="I45" s="20"/>
      <c r="J45" s="20"/>
      <c r="K45" s="20"/>
      <c r="L45" s="20"/>
      <c r="M45" s="77"/>
      <c r="N45" s="73"/>
      <c r="O45" s="71"/>
      <c r="P45" s="72"/>
      <c r="Q45" s="21"/>
      <c r="R45" s="71"/>
      <c r="S45" s="75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</row>
    <row r="46" spans="1:37" s="26" customFormat="1" ht="105" x14ac:dyDescent="0.25">
      <c r="A46" s="22">
        <v>37</v>
      </c>
      <c r="B46" s="17">
        <v>51191603</v>
      </c>
      <c r="C46" s="24" t="s">
        <v>796</v>
      </c>
      <c r="D46" s="18" t="s">
        <v>51</v>
      </c>
      <c r="E46" s="25"/>
      <c r="F46" s="74">
        <v>1</v>
      </c>
      <c r="G46" s="23" t="s">
        <v>53</v>
      </c>
      <c r="H46" s="22" t="s">
        <v>88</v>
      </c>
      <c r="I46" s="20"/>
      <c r="J46" s="20"/>
      <c r="K46" s="20"/>
      <c r="L46" s="20"/>
      <c r="M46" s="77"/>
      <c r="N46" s="73"/>
      <c r="O46" s="71"/>
      <c r="P46" s="72"/>
      <c r="Q46" s="21"/>
      <c r="R46" s="71"/>
      <c r="S46" s="75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</row>
    <row r="47" spans="1:37" s="26" customFormat="1" ht="42" x14ac:dyDescent="0.25">
      <c r="A47" s="22">
        <v>38</v>
      </c>
      <c r="B47" s="17">
        <v>51191603</v>
      </c>
      <c r="C47" s="24" t="s">
        <v>169</v>
      </c>
      <c r="D47" s="18" t="s">
        <v>51</v>
      </c>
      <c r="E47" s="25"/>
      <c r="F47" s="74">
        <v>1</v>
      </c>
      <c r="G47" s="23" t="s">
        <v>53</v>
      </c>
      <c r="H47" s="22" t="s">
        <v>89</v>
      </c>
      <c r="I47" s="20"/>
      <c r="J47" s="20"/>
      <c r="K47" s="20"/>
      <c r="L47" s="20"/>
      <c r="M47" s="77"/>
      <c r="N47" s="73"/>
      <c r="O47" s="72"/>
      <c r="P47" s="72"/>
      <c r="Q47" s="21"/>
      <c r="R47" s="71"/>
      <c r="S47" s="75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</row>
    <row r="48" spans="1:37" s="26" customFormat="1" ht="52.5" x14ac:dyDescent="0.25">
      <c r="A48" s="22">
        <v>39</v>
      </c>
      <c r="B48" s="17">
        <v>51191603</v>
      </c>
      <c r="C48" s="24" t="s">
        <v>824</v>
      </c>
      <c r="D48" s="18" t="s">
        <v>51</v>
      </c>
      <c r="E48" s="25"/>
      <c r="F48" s="74">
        <v>1</v>
      </c>
      <c r="G48" s="23" t="s">
        <v>53</v>
      </c>
      <c r="H48" s="22" t="s">
        <v>90</v>
      </c>
      <c r="I48" s="20"/>
      <c r="J48" s="20"/>
      <c r="K48" s="20"/>
      <c r="L48" s="20"/>
      <c r="M48" s="77"/>
      <c r="N48" s="73"/>
      <c r="O48" s="72"/>
      <c r="P48" s="72"/>
      <c r="Q48" s="21"/>
      <c r="R48" s="71"/>
      <c r="S48" s="75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</row>
    <row r="49" spans="1:37" s="26" customFormat="1" ht="84" x14ac:dyDescent="0.25">
      <c r="A49" s="22">
        <v>40</v>
      </c>
      <c r="B49" s="17">
        <v>51191603</v>
      </c>
      <c r="C49" s="24" t="s">
        <v>797</v>
      </c>
      <c r="D49" s="18" t="s">
        <v>51</v>
      </c>
      <c r="E49" s="25"/>
      <c r="F49" s="74">
        <v>1</v>
      </c>
      <c r="G49" s="23" t="s">
        <v>53</v>
      </c>
      <c r="H49" s="22" t="s">
        <v>91</v>
      </c>
      <c r="I49" s="20"/>
      <c r="J49" s="20"/>
      <c r="K49" s="20"/>
      <c r="L49" s="20"/>
      <c r="M49" s="77"/>
      <c r="N49" s="73"/>
      <c r="O49" s="71"/>
      <c r="P49" s="72"/>
      <c r="Q49" s="21"/>
      <c r="R49" s="71"/>
      <c r="S49" s="75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</row>
    <row r="50" spans="1:37" s="26" customFormat="1" ht="105" x14ac:dyDescent="0.25">
      <c r="A50" s="22">
        <v>41</v>
      </c>
      <c r="B50" s="17">
        <v>51191603</v>
      </c>
      <c r="C50" s="24" t="s">
        <v>798</v>
      </c>
      <c r="D50" s="18" t="s">
        <v>51</v>
      </c>
      <c r="E50" s="25"/>
      <c r="F50" s="74">
        <v>1</v>
      </c>
      <c r="G50" s="23" t="s">
        <v>53</v>
      </c>
      <c r="H50" s="22" t="s">
        <v>92</v>
      </c>
      <c r="I50" s="20"/>
      <c r="J50" s="20"/>
      <c r="K50" s="20"/>
      <c r="L50" s="20"/>
      <c r="M50" s="77"/>
      <c r="N50" s="73"/>
      <c r="O50" s="71"/>
      <c r="P50" s="72"/>
      <c r="Q50" s="21"/>
      <c r="R50" s="71"/>
      <c r="S50" s="75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</row>
    <row r="51" spans="1:37" s="26" customFormat="1" ht="63" x14ac:dyDescent="0.25">
      <c r="A51" s="22">
        <v>42</v>
      </c>
      <c r="B51" s="17">
        <v>51191905</v>
      </c>
      <c r="C51" s="24" t="s">
        <v>825</v>
      </c>
      <c r="D51" s="18" t="s">
        <v>51</v>
      </c>
      <c r="E51" s="25"/>
      <c r="F51" s="74">
        <v>1</v>
      </c>
      <c r="G51" s="23" t="s">
        <v>53</v>
      </c>
      <c r="H51" s="22" t="s">
        <v>93</v>
      </c>
      <c r="I51" s="20"/>
      <c r="J51" s="20"/>
      <c r="K51" s="20"/>
      <c r="L51" s="20"/>
      <c r="M51" s="77"/>
      <c r="N51" s="73"/>
      <c r="O51" s="71"/>
      <c r="P51" s="72"/>
      <c r="Q51" s="21"/>
      <c r="R51" s="71"/>
      <c r="S51" s="75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</row>
    <row r="52" spans="1:37" s="26" customFormat="1" ht="105" x14ac:dyDescent="0.25">
      <c r="A52" s="22">
        <v>43</v>
      </c>
      <c r="B52" s="17">
        <v>51191603</v>
      </c>
      <c r="C52" s="24" t="s">
        <v>799</v>
      </c>
      <c r="D52" s="18" t="s">
        <v>51</v>
      </c>
      <c r="E52" s="25"/>
      <c r="F52" s="74">
        <v>1</v>
      </c>
      <c r="G52" s="23" t="s">
        <v>53</v>
      </c>
      <c r="H52" s="22" t="s">
        <v>94</v>
      </c>
      <c r="I52" s="20"/>
      <c r="J52" s="20"/>
      <c r="K52" s="20"/>
      <c r="L52" s="20"/>
      <c r="M52" s="77"/>
      <c r="N52" s="73"/>
      <c r="O52" s="71"/>
      <c r="P52" s="72"/>
      <c r="Q52" s="21"/>
      <c r="R52" s="71"/>
      <c r="S52" s="75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</row>
    <row r="53" spans="1:37" s="26" customFormat="1" ht="42" x14ac:dyDescent="0.25">
      <c r="A53" s="22">
        <v>44</v>
      </c>
      <c r="B53" s="17">
        <v>51191603</v>
      </c>
      <c r="C53" s="24" t="s">
        <v>803</v>
      </c>
      <c r="D53" s="18" t="s">
        <v>51</v>
      </c>
      <c r="E53" s="25"/>
      <c r="F53" s="74">
        <v>1</v>
      </c>
      <c r="G53" s="23" t="s">
        <v>53</v>
      </c>
      <c r="H53" s="22" t="s">
        <v>136</v>
      </c>
      <c r="I53" s="80"/>
      <c r="J53" s="81"/>
      <c r="K53" s="81"/>
      <c r="L53" s="81"/>
      <c r="M53" s="77"/>
      <c r="N53" s="73"/>
      <c r="O53" s="71"/>
      <c r="P53" s="72"/>
      <c r="Q53" s="21"/>
      <c r="R53" s="71"/>
      <c r="S53" s="75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</row>
    <row r="54" spans="1:37" s="26" customFormat="1" ht="52.5" x14ac:dyDescent="0.25">
      <c r="A54" s="22">
        <v>45</v>
      </c>
      <c r="B54" s="17">
        <v>51191603</v>
      </c>
      <c r="C54" s="24" t="s">
        <v>804</v>
      </c>
      <c r="D54" s="18" t="s">
        <v>51</v>
      </c>
      <c r="E54" s="25"/>
      <c r="F54" s="74">
        <v>1</v>
      </c>
      <c r="G54" s="23" t="s">
        <v>53</v>
      </c>
      <c r="H54" s="22" t="s">
        <v>95</v>
      </c>
      <c r="I54" s="20"/>
      <c r="J54" s="20"/>
      <c r="K54" s="20"/>
      <c r="L54" s="20"/>
      <c r="M54" s="77"/>
      <c r="N54" s="73"/>
      <c r="O54" s="71"/>
      <c r="P54" s="72"/>
      <c r="Q54" s="21"/>
      <c r="R54" s="71"/>
      <c r="S54" s="75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</row>
    <row r="55" spans="1:37" s="26" customFormat="1" ht="63" x14ac:dyDescent="0.25">
      <c r="A55" s="22">
        <v>46</v>
      </c>
      <c r="B55" s="17">
        <v>51191603</v>
      </c>
      <c r="C55" s="24" t="s">
        <v>805</v>
      </c>
      <c r="D55" s="18" t="s">
        <v>51</v>
      </c>
      <c r="E55" s="25"/>
      <c r="F55" s="74">
        <v>1</v>
      </c>
      <c r="G55" s="23" t="s">
        <v>53</v>
      </c>
      <c r="H55" s="22" t="s">
        <v>96</v>
      </c>
      <c r="I55" s="20"/>
      <c r="J55" s="20"/>
      <c r="K55" s="20"/>
      <c r="L55" s="20"/>
      <c r="M55" s="77"/>
      <c r="N55" s="73"/>
      <c r="O55" s="71"/>
      <c r="P55" s="72"/>
      <c r="Q55" s="21"/>
      <c r="R55" s="71"/>
      <c r="S55" s="75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</row>
    <row r="56" spans="1:37" s="26" customFormat="1" ht="63" x14ac:dyDescent="0.25">
      <c r="A56" s="22">
        <v>47</v>
      </c>
      <c r="B56" s="17">
        <v>51191905</v>
      </c>
      <c r="C56" s="24" t="s">
        <v>806</v>
      </c>
      <c r="D56" s="18" t="s">
        <v>51</v>
      </c>
      <c r="E56" s="25"/>
      <c r="F56" s="74">
        <v>1</v>
      </c>
      <c r="G56" s="23" t="s">
        <v>53</v>
      </c>
      <c r="H56" s="22" t="s">
        <v>97</v>
      </c>
      <c r="I56" s="20"/>
      <c r="J56" s="20"/>
      <c r="K56" s="20"/>
      <c r="L56" s="20"/>
      <c r="M56" s="77"/>
      <c r="N56" s="73"/>
      <c r="O56" s="71"/>
      <c r="P56" s="72"/>
      <c r="Q56" s="21"/>
      <c r="R56" s="71"/>
      <c r="S56" s="75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</row>
    <row r="57" spans="1:37" s="26" customFormat="1" ht="126" x14ac:dyDescent="0.25">
      <c r="A57" s="22">
        <v>48</v>
      </c>
      <c r="B57" s="17">
        <v>51191603</v>
      </c>
      <c r="C57" s="24" t="s">
        <v>800</v>
      </c>
      <c r="D57" s="18" t="s">
        <v>51</v>
      </c>
      <c r="E57" s="25"/>
      <c r="F57" s="74">
        <v>1</v>
      </c>
      <c r="G57" s="23" t="s">
        <v>53</v>
      </c>
      <c r="H57" s="22" t="s">
        <v>98</v>
      </c>
      <c r="I57" s="20"/>
      <c r="J57" s="20"/>
      <c r="K57" s="20"/>
      <c r="L57" s="20"/>
      <c r="M57" s="77"/>
      <c r="N57" s="73"/>
      <c r="O57" s="71"/>
      <c r="P57" s="72"/>
      <c r="Q57" s="21"/>
      <c r="R57" s="71"/>
      <c r="S57" s="75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</row>
    <row r="58" spans="1:37" s="26" customFormat="1" ht="84" x14ac:dyDescent="0.25">
      <c r="A58" s="22">
        <v>49</v>
      </c>
      <c r="B58" s="17">
        <v>51191603</v>
      </c>
      <c r="C58" s="24" t="s">
        <v>802</v>
      </c>
      <c r="D58" s="18" t="s">
        <v>51</v>
      </c>
      <c r="E58" s="25"/>
      <c r="F58" s="74">
        <v>1</v>
      </c>
      <c r="G58" s="23" t="s">
        <v>53</v>
      </c>
      <c r="H58" s="22" t="s">
        <v>136</v>
      </c>
      <c r="I58" s="80"/>
      <c r="J58" s="81"/>
      <c r="K58" s="81"/>
      <c r="L58" s="81"/>
      <c r="M58" s="77"/>
      <c r="N58" s="73"/>
      <c r="O58" s="71"/>
      <c r="P58" s="72"/>
      <c r="Q58" s="21"/>
      <c r="R58" s="71"/>
      <c r="S58" s="75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</row>
    <row r="59" spans="1:37" s="26" customFormat="1" ht="84" x14ac:dyDescent="0.25">
      <c r="A59" s="22">
        <v>50</v>
      </c>
      <c r="B59" s="17">
        <v>51191603</v>
      </c>
      <c r="C59" s="24" t="s">
        <v>807</v>
      </c>
      <c r="D59" s="18" t="s">
        <v>51</v>
      </c>
      <c r="E59" s="25"/>
      <c r="F59" s="74">
        <v>1</v>
      </c>
      <c r="G59" s="23" t="s">
        <v>53</v>
      </c>
      <c r="H59" s="22" t="s">
        <v>99</v>
      </c>
      <c r="I59" s="20"/>
      <c r="J59" s="20"/>
      <c r="K59" s="20"/>
      <c r="L59" s="20"/>
      <c r="M59" s="77"/>
      <c r="N59" s="73"/>
      <c r="O59" s="71"/>
      <c r="P59" s="72"/>
      <c r="Q59" s="21"/>
      <c r="R59" s="71"/>
      <c r="S59" s="75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</row>
    <row r="60" spans="1:37" s="26" customFormat="1" ht="105" x14ac:dyDescent="0.25">
      <c r="A60" s="22">
        <v>51</v>
      </c>
      <c r="B60" s="17">
        <v>51191603</v>
      </c>
      <c r="C60" s="24" t="s">
        <v>801</v>
      </c>
      <c r="D60" s="18" t="s">
        <v>51</v>
      </c>
      <c r="E60" s="25"/>
      <c r="F60" s="74">
        <v>1</v>
      </c>
      <c r="G60" s="23" t="s">
        <v>53</v>
      </c>
      <c r="H60" s="22" t="s">
        <v>100</v>
      </c>
      <c r="I60" s="20"/>
      <c r="J60" s="20"/>
      <c r="K60" s="20"/>
      <c r="L60" s="20"/>
      <c r="M60" s="77"/>
      <c r="N60" s="73"/>
      <c r="O60" s="72"/>
      <c r="P60" s="72"/>
      <c r="Q60" s="21"/>
      <c r="R60" s="71"/>
      <c r="S60" s="75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</row>
    <row r="61" spans="1:37" s="26" customFormat="1" ht="42" x14ac:dyDescent="0.25">
      <c r="A61" s="22">
        <v>52</v>
      </c>
      <c r="B61" s="17">
        <v>51171816</v>
      </c>
      <c r="C61" s="24" t="s">
        <v>177</v>
      </c>
      <c r="D61" s="18" t="s">
        <v>51</v>
      </c>
      <c r="E61" s="25"/>
      <c r="F61" s="74">
        <v>1</v>
      </c>
      <c r="G61" s="23" t="s">
        <v>53</v>
      </c>
      <c r="H61" s="22" t="s">
        <v>101</v>
      </c>
      <c r="I61" s="20"/>
      <c r="J61" s="20"/>
      <c r="K61" s="20"/>
      <c r="L61" s="20"/>
      <c r="M61" s="77"/>
      <c r="N61" s="73"/>
      <c r="O61" s="71"/>
      <c r="P61" s="72"/>
      <c r="Q61" s="21"/>
      <c r="R61" s="71"/>
      <c r="S61" s="75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</row>
    <row r="62" spans="1:37" s="26" customFormat="1" ht="42" x14ac:dyDescent="0.25">
      <c r="A62" s="22">
        <v>53</v>
      </c>
      <c r="B62" s="17">
        <v>51211501</v>
      </c>
      <c r="C62" s="24" t="s">
        <v>178</v>
      </c>
      <c r="D62" s="18" t="s">
        <v>51</v>
      </c>
      <c r="E62" s="25"/>
      <c r="F62" s="74">
        <v>1</v>
      </c>
      <c r="G62" s="23" t="s">
        <v>53</v>
      </c>
      <c r="H62" s="22" t="s">
        <v>102</v>
      </c>
      <c r="I62" s="20"/>
      <c r="J62" s="20"/>
      <c r="K62" s="20"/>
      <c r="L62" s="20"/>
      <c r="M62" s="77"/>
      <c r="N62" s="73"/>
      <c r="O62" s="71"/>
      <c r="P62" s="72"/>
      <c r="Q62" s="21"/>
      <c r="R62" s="71"/>
      <c r="S62" s="75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</row>
    <row r="63" spans="1:37" s="26" customFormat="1" ht="42" x14ac:dyDescent="0.25">
      <c r="A63" s="22">
        <v>54</v>
      </c>
      <c r="B63" s="17">
        <v>51211501</v>
      </c>
      <c r="C63" s="24" t="s">
        <v>179</v>
      </c>
      <c r="D63" s="18" t="s">
        <v>51</v>
      </c>
      <c r="E63" s="25"/>
      <c r="F63" s="74">
        <v>1</v>
      </c>
      <c r="G63" s="23" t="s">
        <v>53</v>
      </c>
      <c r="H63" s="22" t="s">
        <v>103</v>
      </c>
      <c r="I63" s="20"/>
      <c r="J63" s="20"/>
      <c r="K63" s="20"/>
      <c r="L63" s="20"/>
      <c r="M63" s="77"/>
      <c r="N63" s="73"/>
      <c r="O63" s="71"/>
      <c r="P63" s="72"/>
      <c r="Q63" s="21"/>
      <c r="R63" s="71"/>
      <c r="S63" s="75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</row>
    <row r="64" spans="1:37" s="26" customFormat="1" ht="42" x14ac:dyDescent="0.25">
      <c r="A64" s="22">
        <v>55</v>
      </c>
      <c r="B64" s="17">
        <v>51191603</v>
      </c>
      <c r="C64" s="24" t="s">
        <v>180</v>
      </c>
      <c r="D64" s="18" t="s">
        <v>51</v>
      </c>
      <c r="E64" s="25"/>
      <c r="F64" s="74">
        <v>1</v>
      </c>
      <c r="G64" s="23" t="s">
        <v>53</v>
      </c>
      <c r="H64" s="22" t="s">
        <v>104</v>
      </c>
      <c r="I64" s="20"/>
      <c r="J64" s="20"/>
      <c r="K64" s="20"/>
      <c r="L64" s="20"/>
      <c r="M64" s="77"/>
      <c r="N64" s="73"/>
      <c r="O64" s="71"/>
      <c r="P64" s="72"/>
      <c r="Q64" s="21"/>
      <c r="R64" s="71"/>
      <c r="S64" s="75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</row>
    <row r="65" spans="1:37" s="26" customFormat="1" ht="42" x14ac:dyDescent="0.25">
      <c r="A65" s="22">
        <v>56</v>
      </c>
      <c r="B65" s="17">
        <v>51191603</v>
      </c>
      <c r="C65" s="24" t="s">
        <v>181</v>
      </c>
      <c r="D65" s="18" t="s">
        <v>51</v>
      </c>
      <c r="E65" s="25"/>
      <c r="F65" s="74">
        <v>1</v>
      </c>
      <c r="G65" s="23" t="s">
        <v>53</v>
      </c>
      <c r="H65" s="22" t="s">
        <v>105</v>
      </c>
      <c r="I65" s="20"/>
      <c r="J65" s="20"/>
      <c r="K65" s="20"/>
      <c r="L65" s="20"/>
      <c r="M65" s="77"/>
      <c r="N65" s="73"/>
      <c r="O65" s="71"/>
      <c r="P65" s="72"/>
      <c r="Q65" s="21"/>
      <c r="R65" s="71"/>
      <c r="S65" s="75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</row>
    <row r="66" spans="1:37" s="26" customFormat="1" ht="42" x14ac:dyDescent="0.25">
      <c r="A66" s="22">
        <v>57</v>
      </c>
      <c r="B66" s="17">
        <v>51122112</v>
      </c>
      <c r="C66" s="24" t="s">
        <v>182</v>
      </c>
      <c r="D66" s="18" t="s">
        <v>51</v>
      </c>
      <c r="E66" s="25" t="s">
        <v>52</v>
      </c>
      <c r="F66" s="74">
        <v>1</v>
      </c>
      <c r="G66" s="23" t="s">
        <v>53</v>
      </c>
      <c r="H66" s="22" t="s">
        <v>106</v>
      </c>
      <c r="I66" s="20"/>
      <c r="J66" s="20"/>
      <c r="K66" s="20"/>
      <c r="L66" s="20"/>
      <c r="M66" s="77"/>
      <c r="N66" s="73"/>
      <c r="O66" s="71"/>
      <c r="P66" s="72"/>
      <c r="Q66" s="21"/>
      <c r="R66" s="71"/>
      <c r="S66" s="75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</row>
    <row r="67" spans="1:37" s="26" customFormat="1" ht="42" x14ac:dyDescent="0.25">
      <c r="A67" s="22">
        <v>58</v>
      </c>
      <c r="B67" s="17">
        <v>51122112</v>
      </c>
      <c r="C67" s="24" t="s">
        <v>183</v>
      </c>
      <c r="D67" s="18" t="s">
        <v>51</v>
      </c>
      <c r="E67" s="25" t="s">
        <v>944</v>
      </c>
      <c r="F67" s="74">
        <v>1</v>
      </c>
      <c r="G67" s="23" t="s">
        <v>53</v>
      </c>
      <c r="H67" s="22" t="s">
        <v>107</v>
      </c>
      <c r="I67" s="20"/>
      <c r="J67" s="20"/>
      <c r="K67" s="20"/>
      <c r="L67" s="20"/>
      <c r="M67" s="78"/>
      <c r="N67" s="73"/>
      <c r="O67" s="71"/>
      <c r="P67" s="72"/>
      <c r="Q67" s="21"/>
      <c r="R67" s="71"/>
      <c r="S67" s="76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</row>
    <row r="68" spans="1:37" s="26" customFormat="1" ht="42" x14ac:dyDescent="0.25">
      <c r="A68" s="22">
        <v>59</v>
      </c>
      <c r="B68" s="17">
        <v>51171511</v>
      </c>
      <c r="C68" s="24" t="s">
        <v>184</v>
      </c>
      <c r="D68" s="18" t="s">
        <v>51</v>
      </c>
      <c r="E68" s="25"/>
      <c r="F68" s="74">
        <v>1</v>
      </c>
      <c r="G68" s="23" t="s">
        <v>53</v>
      </c>
      <c r="H68" s="22" t="s">
        <v>108</v>
      </c>
      <c r="I68" s="20"/>
      <c r="J68" s="20"/>
      <c r="K68" s="20"/>
      <c r="L68" s="20"/>
      <c r="M68" s="77"/>
      <c r="N68" s="73"/>
      <c r="O68" s="71"/>
      <c r="P68" s="72"/>
      <c r="Q68" s="21"/>
      <c r="R68" s="71"/>
      <c r="S68" s="75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</row>
    <row r="69" spans="1:37" s="26" customFormat="1" ht="42" x14ac:dyDescent="0.25">
      <c r="A69" s="22">
        <v>60</v>
      </c>
      <c r="B69" s="17">
        <v>51171511</v>
      </c>
      <c r="C69" s="24" t="s">
        <v>185</v>
      </c>
      <c r="D69" s="18" t="s">
        <v>51</v>
      </c>
      <c r="E69" s="25"/>
      <c r="F69" s="74">
        <v>1</v>
      </c>
      <c r="G69" s="23" t="s">
        <v>53</v>
      </c>
      <c r="H69" s="22" t="s">
        <v>109</v>
      </c>
      <c r="I69" s="20"/>
      <c r="J69" s="20"/>
      <c r="K69" s="20"/>
      <c r="L69" s="20"/>
      <c r="M69" s="77"/>
      <c r="N69" s="73"/>
      <c r="O69" s="71"/>
      <c r="P69" s="72"/>
      <c r="Q69" s="21"/>
      <c r="R69" s="71"/>
      <c r="S69" s="75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</row>
    <row r="70" spans="1:37" s="26" customFormat="1" ht="42" x14ac:dyDescent="0.25">
      <c r="A70" s="22">
        <v>61</v>
      </c>
      <c r="B70" s="17">
        <v>51101586</v>
      </c>
      <c r="C70" s="24" t="s">
        <v>186</v>
      </c>
      <c r="D70" s="18" t="s">
        <v>51</v>
      </c>
      <c r="E70" s="25"/>
      <c r="F70" s="74">
        <v>1</v>
      </c>
      <c r="G70" s="23" t="s">
        <v>53</v>
      </c>
      <c r="H70" s="22" t="s">
        <v>110</v>
      </c>
      <c r="I70" s="20"/>
      <c r="J70" s="20"/>
      <c r="K70" s="20"/>
      <c r="L70" s="20"/>
      <c r="M70" s="77"/>
      <c r="N70" s="73"/>
      <c r="O70" s="71"/>
      <c r="P70" s="72"/>
      <c r="Q70" s="21"/>
      <c r="R70" s="71"/>
      <c r="S70" s="75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</row>
    <row r="71" spans="1:37" s="26" customFormat="1" ht="42" x14ac:dyDescent="0.25">
      <c r="A71" s="22">
        <v>62</v>
      </c>
      <c r="B71" s="17">
        <v>51101586</v>
      </c>
      <c r="C71" s="24" t="s">
        <v>187</v>
      </c>
      <c r="D71" s="18" t="s">
        <v>51</v>
      </c>
      <c r="E71" s="25"/>
      <c r="F71" s="74">
        <v>1</v>
      </c>
      <c r="G71" s="23" t="s">
        <v>53</v>
      </c>
      <c r="H71" s="22" t="s">
        <v>111</v>
      </c>
      <c r="I71" s="20"/>
      <c r="J71" s="20"/>
      <c r="K71" s="20"/>
      <c r="L71" s="20"/>
      <c r="M71" s="77"/>
      <c r="N71" s="73"/>
      <c r="O71" s="71"/>
      <c r="P71" s="72"/>
      <c r="Q71" s="21"/>
      <c r="R71" s="71"/>
      <c r="S71" s="75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</row>
    <row r="72" spans="1:37" s="26" customFormat="1" ht="42" x14ac:dyDescent="0.25">
      <c r="A72" s="22">
        <v>63</v>
      </c>
      <c r="B72" s="17">
        <v>51141601</v>
      </c>
      <c r="C72" s="24" t="s">
        <v>188</v>
      </c>
      <c r="D72" s="18" t="s">
        <v>51</v>
      </c>
      <c r="E72" s="25"/>
      <c r="F72" s="74">
        <v>1</v>
      </c>
      <c r="G72" s="23" t="s">
        <v>53</v>
      </c>
      <c r="H72" s="22" t="s">
        <v>112</v>
      </c>
      <c r="I72" s="20"/>
      <c r="J72" s="20"/>
      <c r="K72" s="20"/>
      <c r="L72" s="20"/>
      <c r="M72" s="77"/>
      <c r="N72" s="73"/>
      <c r="O72" s="71"/>
      <c r="P72" s="72"/>
      <c r="Q72" s="21"/>
      <c r="R72" s="71"/>
      <c r="S72" s="75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</row>
    <row r="73" spans="1:37" s="26" customFormat="1" ht="42" x14ac:dyDescent="0.25">
      <c r="A73" s="22">
        <v>64</v>
      </c>
      <c r="B73" s="17">
        <v>51121743</v>
      </c>
      <c r="C73" s="24" t="s">
        <v>189</v>
      </c>
      <c r="D73" s="18" t="s">
        <v>51</v>
      </c>
      <c r="E73" s="25"/>
      <c r="F73" s="74">
        <v>1</v>
      </c>
      <c r="G73" s="23" t="s">
        <v>53</v>
      </c>
      <c r="H73" s="22" t="s">
        <v>113</v>
      </c>
      <c r="I73" s="20"/>
      <c r="J73" s="20"/>
      <c r="K73" s="20"/>
      <c r="L73" s="20"/>
      <c r="M73" s="77"/>
      <c r="N73" s="73"/>
      <c r="O73" s="71"/>
      <c r="P73" s="72"/>
      <c r="Q73" s="21"/>
      <c r="R73" s="71"/>
      <c r="S73" s="75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</row>
    <row r="74" spans="1:37" s="26" customFormat="1" ht="42" x14ac:dyDescent="0.25">
      <c r="A74" s="22">
        <v>65</v>
      </c>
      <c r="B74" s="17">
        <v>51101511</v>
      </c>
      <c r="C74" s="24" t="s">
        <v>190</v>
      </c>
      <c r="D74" s="18" t="s">
        <v>51</v>
      </c>
      <c r="E74" s="25"/>
      <c r="F74" s="74">
        <v>1</v>
      </c>
      <c r="G74" s="23" t="s">
        <v>53</v>
      </c>
      <c r="H74" s="22" t="s">
        <v>114</v>
      </c>
      <c r="I74" s="20"/>
      <c r="J74" s="20"/>
      <c r="K74" s="20"/>
      <c r="L74" s="20"/>
      <c r="M74" s="77"/>
      <c r="N74" s="73"/>
      <c r="O74" s="71"/>
      <c r="P74" s="72"/>
      <c r="Q74" s="21"/>
      <c r="R74" s="71"/>
      <c r="S74" s="75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</row>
    <row r="75" spans="1:37" s="26" customFormat="1" ht="42" x14ac:dyDescent="0.25">
      <c r="A75" s="22">
        <v>66</v>
      </c>
      <c r="B75" s="17">
        <v>51101511</v>
      </c>
      <c r="C75" s="24" t="s">
        <v>191</v>
      </c>
      <c r="D75" s="18" t="s">
        <v>51</v>
      </c>
      <c r="E75" s="25"/>
      <c r="F75" s="74">
        <v>1</v>
      </c>
      <c r="G75" s="23" t="s">
        <v>53</v>
      </c>
      <c r="H75" s="22" t="s">
        <v>115</v>
      </c>
      <c r="I75" s="20"/>
      <c r="J75" s="20"/>
      <c r="K75" s="20"/>
      <c r="L75" s="20"/>
      <c r="M75" s="77"/>
      <c r="N75" s="73"/>
      <c r="O75" s="71"/>
      <c r="P75" s="72"/>
      <c r="Q75" s="21"/>
      <c r="R75" s="71"/>
      <c r="S75" s="75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</row>
    <row r="76" spans="1:37" s="26" customFormat="1" ht="42" x14ac:dyDescent="0.25">
      <c r="A76" s="22">
        <v>67</v>
      </c>
      <c r="B76" s="17">
        <v>51101567</v>
      </c>
      <c r="C76" s="24" t="s">
        <v>192</v>
      </c>
      <c r="D76" s="18" t="s">
        <v>51</v>
      </c>
      <c r="E76" s="25"/>
      <c r="F76" s="74">
        <v>1</v>
      </c>
      <c r="G76" s="23" t="s">
        <v>53</v>
      </c>
      <c r="H76" s="22" t="s">
        <v>116</v>
      </c>
      <c r="I76" s="20"/>
      <c r="J76" s="20"/>
      <c r="K76" s="20"/>
      <c r="L76" s="20"/>
      <c r="M76" s="77"/>
      <c r="N76" s="73"/>
      <c r="O76" s="71"/>
      <c r="P76" s="72"/>
      <c r="Q76" s="21"/>
      <c r="R76" s="71"/>
      <c r="S76" s="75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</row>
    <row r="77" spans="1:37" s="26" customFormat="1" ht="42" x14ac:dyDescent="0.25">
      <c r="A77" s="22">
        <v>68</v>
      </c>
      <c r="B77" s="17">
        <v>51101567</v>
      </c>
      <c r="C77" s="24" t="s">
        <v>193</v>
      </c>
      <c r="D77" s="18" t="s">
        <v>51</v>
      </c>
      <c r="E77" s="25"/>
      <c r="F77" s="74">
        <v>1</v>
      </c>
      <c r="G77" s="23" t="s">
        <v>53</v>
      </c>
      <c r="H77" s="22" t="s">
        <v>117</v>
      </c>
      <c r="I77" s="20"/>
      <c r="J77" s="20"/>
      <c r="K77" s="20"/>
      <c r="L77" s="20"/>
      <c r="M77" s="77"/>
      <c r="N77" s="73"/>
      <c r="O77" s="71"/>
      <c r="P77" s="72"/>
      <c r="Q77" s="21"/>
      <c r="R77" s="71"/>
      <c r="S77" s="75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</row>
    <row r="78" spans="1:37" s="26" customFormat="1" ht="42" x14ac:dyDescent="0.25">
      <c r="A78" s="22">
        <v>69</v>
      </c>
      <c r="B78" s="17">
        <v>51101567</v>
      </c>
      <c r="C78" s="24" t="s">
        <v>194</v>
      </c>
      <c r="D78" s="18" t="s">
        <v>51</v>
      </c>
      <c r="E78" s="25"/>
      <c r="F78" s="74">
        <v>1</v>
      </c>
      <c r="G78" s="23" t="s">
        <v>53</v>
      </c>
      <c r="H78" s="22" t="s">
        <v>118</v>
      </c>
      <c r="I78" s="20"/>
      <c r="J78" s="20"/>
      <c r="K78" s="20"/>
      <c r="L78" s="20"/>
      <c r="M78" s="77"/>
      <c r="N78" s="73"/>
      <c r="O78" s="71"/>
      <c r="P78" s="72"/>
      <c r="Q78" s="21"/>
      <c r="R78" s="71"/>
      <c r="S78" s="75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</row>
    <row r="79" spans="1:37" s="26" customFormat="1" ht="42" x14ac:dyDescent="0.25">
      <c r="A79" s="22">
        <v>70</v>
      </c>
      <c r="B79" s="17">
        <v>51101567</v>
      </c>
      <c r="C79" s="24" t="s">
        <v>195</v>
      </c>
      <c r="D79" s="18" t="s">
        <v>51</v>
      </c>
      <c r="E79" s="25"/>
      <c r="F79" s="74">
        <v>1</v>
      </c>
      <c r="G79" s="23" t="s">
        <v>53</v>
      </c>
      <c r="H79" s="22" t="s">
        <v>119</v>
      </c>
      <c r="I79" s="20"/>
      <c r="J79" s="20"/>
      <c r="K79" s="20"/>
      <c r="L79" s="20"/>
      <c r="M79" s="77"/>
      <c r="N79" s="73"/>
      <c r="O79" s="72"/>
      <c r="P79" s="72"/>
      <c r="Q79" s="21"/>
      <c r="R79" s="71"/>
      <c r="S79" s="75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</row>
    <row r="80" spans="1:37" s="26" customFormat="1" ht="42" x14ac:dyDescent="0.25">
      <c r="A80" s="22">
        <v>71</v>
      </c>
      <c r="B80" s="17">
        <v>51101567</v>
      </c>
      <c r="C80" s="24" t="s">
        <v>196</v>
      </c>
      <c r="D80" s="18" t="s">
        <v>51</v>
      </c>
      <c r="E80" s="25"/>
      <c r="F80" s="74">
        <v>1</v>
      </c>
      <c r="G80" s="23" t="s">
        <v>53</v>
      </c>
      <c r="H80" s="22" t="s">
        <v>120</v>
      </c>
      <c r="I80" s="20"/>
      <c r="J80" s="20"/>
      <c r="K80" s="20"/>
      <c r="L80" s="20"/>
      <c r="M80" s="77"/>
      <c r="N80" s="73"/>
      <c r="O80" s="71"/>
      <c r="P80" s="72"/>
      <c r="Q80" s="21"/>
      <c r="R80" s="71"/>
      <c r="S80" s="75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</row>
    <row r="81" spans="1:37" s="26" customFormat="1" ht="42" x14ac:dyDescent="0.25">
      <c r="A81" s="22">
        <v>72</v>
      </c>
      <c r="B81" s="17">
        <v>51111801</v>
      </c>
      <c r="C81" s="24" t="s">
        <v>197</v>
      </c>
      <c r="D81" s="18" t="s">
        <v>51</v>
      </c>
      <c r="E81" s="25" t="s">
        <v>52</v>
      </c>
      <c r="F81" s="74">
        <v>1</v>
      </c>
      <c r="G81" s="23" t="s">
        <v>53</v>
      </c>
      <c r="H81" s="22" t="s">
        <v>121</v>
      </c>
      <c r="I81" s="20"/>
      <c r="J81" s="20"/>
      <c r="K81" s="20"/>
      <c r="L81" s="20"/>
      <c r="M81" s="77"/>
      <c r="N81" s="73"/>
      <c r="O81" s="71"/>
      <c r="P81" s="72"/>
      <c r="Q81" s="21"/>
      <c r="R81" s="71"/>
      <c r="S81" s="75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</row>
    <row r="82" spans="1:37" s="26" customFormat="1" ht="42" x14ac:dyDescent="0.25">
      <c r="A82" s="22">
        <v>73</v>
      </c>
      <c r="B82" s="17">
        <v>51101801</v>
      </c>
      <c r="C82" s="24" t="s">
        <v>198</v>
      </c>
      <c r="D82" s="18" t="s">
        <v>51</v>
      </c>
      <c r="E82" s="25" t="s">
        <v>944</v>
      </c>
      <c r="F82" s="74">
        <v>1</v>
      </c>
      <c r="G82" s="23" t="s">
        <v>53</v>
      </c>
      <c r="H82" s="22" t="s">
        <v>122</v>
      </c>
      <c r="I82" s="20"/>
      <c r="J82" s="20"/>
      <c r="K82" s="20"/>
      <c r="L82" s="20"/>
      <c r="M82" s="78"/>
      <c r="N82" s="73"/>
      <c r="O82" s="71"/>
      <c r="P82" s="72"/>
      <c r="Q82" s="21"/>
      <c r="R82" s="71"/>
      <c r="S82" s="76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</row>
    <row r="83" spans="1:37" s="26" customFormat="1" ht="42" x14ac:dyDescent="0.25">
      <c r="A83" s="22">
        <v>74</v>
      </c>
      <c r="B83" s="17">
        <v>511018</v>
      </c>
      <c r="C83" s="24" t="s">
        <v>199</v>
      </c>
      <c r="D83" s="18" t="s">
        <v>51</v>
      </c>
      <c r="E83" s="25" t="s">
        <v>52</v>
      </c>
      <c r="F83" s="74">
        <v>1</v>
      </c>
      <c r="G83" s="23" t="s">
        <v>53</v>
      </c>
      <c r="H83" s="22" t="s">
        <v>123</v>
      </c>
      <c r="I83" s="20"/>
      <c r="J83" s="20"/>
      <c r="K83" s="20"/>
      <c r="L83" s="20"/>
      <c r="M83" s="77"/>
      <c r="N83" s="73"/>
      <c r="O83" s="71"/>
      <c r="P83" s="72"/>
      <c r="Q83" s="21"/>
      <c r="R83" s="71"/>
      <c r="S83" s="75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</row>
    <row r="84" spans="1:37" s="26" customFormat="1" ht="42" x14ac:dyDescent="0.25">
      <c r="A84" s="22">
        <v>75</v>
      </c>
      <c r="B84" s="17">
        <v>511018</v>
      </c>
      <c r="C84" s="24" t="s">
        <v>200</v>
      </c>
      <c r="D84" s="18" t="s">
        <v>51</v>
      </c>
      <c r="E84" s="25" t="s">
        <v>944</v>
      </c>
      <c r="F84" s="74">
        <v>1</v>
      </c>
      <c r="G84" s="23" t="s">
        <v>53</v>
      </c>
      <c r="H84" s="22" t="s">
        <v>124</v>
      </c>
      <c r="I84" s="20"/>
      <c r="J84" s="20"/>
      <c r="K84" s="20"/>
      <c r="L84" s="20"/>
      <c r="M84" s="78"/>
      <c r="N84" s="73"/>
      <c r="O84" s="71"/>
      <c r="P84" s="72"/>
      <c r="Q84" s="21"/>
      <c r="R84" s="71"/>
      <c r="S84" s="76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</row>
    <row r="85" spans="1:37" s="26" customFormat="1" ht="42" x14ac:dyDescent="0.25">
      <c r="A85" s="22">
        <v>76</v>
      </c>
      <c r="B85" s="17">
        <v>511018</v>
      </c>
      <c r="C85" s="24" t="s">
        <v>201</v>
      </c>
      <c r="D85" s="18" t="s">
        <v>51</v>
      </c>
      <c r="E85" s="25" t="s">
        <v>944</v>
      </c>
      <c r="F85" s="74">
        <v>1</v>
      </c>
      <c r="G85" s="23" t="s">
        <v>53</v>
      </c>
      <c r="H85" s="22" t="s">
        <v>125</v>
      </c>
      <c r="I85" s="20"/>
      <c r="J85" s="20"/>
      <c r="K85" s="20"/>
      <c r="L85" s="20"/>
      <c r="M85" s="78"/>
      <c r="N85" s="73"/>
      <c r="O85" s="71"/>
      <c r="P85" s="72"/>
      <c r="Q85" s="21"/>
      <c r="R85" s="71"/>
      <c r="S85" s="76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</row>
    <row r="86" spans="1:37" s="26" customFormat="1" ht="42" x14ac:dyDescent="0.25">
      <c r="A86" s="22">
        <v>77</v>
      </c>
      <c r="B86" s="17">
        <v>51101815</v>
      </c>
      <c r="C86" s="24" t="s">
        <v>202</v>
      </c>
      <c r="D86" s="18" t="s">
        <v>51</v>
      </c>
      <c r="E86" s="25" t="s">
        <v>944</v>
      </c>
      <c r="F86" s="74">
        <v>1</v>
      </c>
      <c r="G86" s="23" t="s">
        <v>53</v>
      </c>
      <c r="H86" s="22" t="s">
        <v>126</v>
      </c>
      <c r="I86" s="20"/>
      <c r="J86" s="20"/>
      <c r="K86" s="20"/>
      <c r="L86" s="20"/>
      <c r="M86" s="78"/>
      <c r="N86" s="73"/>
      <c r="O86" s="71"/>
      <c r="P86" s="72"/>
      <c r="Q86" s="21"/>
      <c r="R86" s="71"/>
      <c r="S86" s="76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</row>
    <row r="87" spans="1:37" s="26" customFormat="1" ht="42" x14ac:dyDescent="0.25">
      <c r="A87" s="22">
        <v>78</v>
      </c>
      <c r="B87" s="17">
        <v>51211616</v>
      </c>
      <c r="C87" s="24" t="s">
        <v>759</v>
      </c>
      <c r="D87" s="18" t="s">
        <v>51</v>
      </c>
      <c r="E87" s="25"/>
      <c r="F87" s="74">
        <v>1</v>
      </c>
      <c r="G87" s="23" t="s">
        <v>53</v>
      </c>
      <c r="H87" s="22" t="s">
        <v>136</v>
      </c>
      <c r="I87" s="80"/>
      <c r="J87" s="81"/>
      <c r="K87" s="81"/>
      <c r="L87" s="81"/>
      <c r="M87" s="77"/>
      <c r="N87" s="73"/>
      <c r="O87" s="71"/>
      <c r="P87" s="72"/>
      <c r="Q87" s="21"/>
      <c r="R87" s="71"/>
      <c r="S87" s="75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</row>
    <row r="88" spans="1:37" s="26" customFormat="1" ht="42" x14ac:dyDescent="0.25">
      <c r="A88" s="22">
        <v>79</v>
      </c>
      <c r="B88" s="17" t="s">
        <v>203</v>
      </c>
      <c r="C88" s="24" t="s">
        <v>204</v>
      </c>
      <c r="D88" s="18" t="s">
        <v>51</v>
      </c>
      <c r="E88" s="25" t="s">
        <v>944</v>
      </c>
      <c r="F88" s="74">
        <v>1</v>
      </c>
      <c r="G88" s="23" t="s">
        <v>53</v>
      </c>
      <c r="H88" s="22" t="s">
        <v>127</v>
      </c>
      <c r="I88" s="20"/>
      <c r="J88" s="20"/>
      <c r="K88" s="20"/>
      <c r="L88" s="20"/>
      <c r="M88" s="78"/>
      <c r="N88" s="73"/>
      <c r="O88" s="71"/>
      <c r="P88" s="72"/>
      <c r="Q88" s="21"/>
      <c r="R88" s="71"/>
      <c r="S88" s="76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</row>
    <row r="89" spans="1:37" s="26" customFormat="1" ht="42" x14ac:dyDescent="0.25">
      <c r="A89" s="22">
        <v>80</v>
      </c>
      <c r="B89" s="17">
        <v>51131615</v>
      </c>
      <c r="C89" s="24" t="s">
        <v>205</v>
      </c>
      <c r="D89" s="18"/>
      <c r="E89" s="25" t="s">
        <v>52</v>
      </c>
      <c r="F89" s="74">
        <v>1</v>
      </c>
      <c r="G89" s="23" t="s">
        <v>53</v>
      </c>
      <c r="H89" s="22" t="s">
        <v>128</v>
      </c>
      <c r="I89" s="20"/>
      <c r="J89" s="20"/>
      <c r="K89" s="20"/>
      <c r="L89" s="20"/>
      <c r="M89" s="77"/>
      <c r="N89" s="73"/>
      <c r="O89" s="71"/>
      <c r="P89" s="72"/>
      <c r="Q89" s="21"/>
      <c r="R89" s="71"/>
      <c r="S89" s="75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</row>
    <row r="90" spans="1:37" s="26" customFormat="1" ht="42" x14ac:dyDescent="0.25">
      <c r="A90" s="22">
        <v>81</v>
      </c>
      <c r="B90" s="17">
        <v>51141634</v>
      </c>
      <c r="C90" s="24" t="s">
        <v>206</v>
      </c>
      <c r="D90" s="18" t="s">
        <v>51</v>
      </c>
      <c r="E90" s="25" t="s">
        <v>52</v>
      </c>
      <c r="F90" s="74">
        <v>1</v>
      </c>
      <c r="G90" s="23" t="s">
        <v>53</v>
      </c>
      <c r="H90" s="22" t="s">
        <v>129</v>
      </c>
      <c r="I90" s="20"/>
      <c r="J90" s="20"/>
      <c r="K90" s="20"/>
      <c r="L90" s="20"/>
      <c r="M90" s="77"/>
      <c r="N90" s="73"/>
      <c r="O90" s="71"/>
      <c r="P90" s="72"/>
      <c r="Q90" s="21"/>
      <c r="R90" s="71"/>
      <c r="S90" s="75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</row>
    <row r="91" spans="1:37" s="26" customFormat="1" ht="42" x14ac:dyDescent="0.25">
      <c r="A91" s="22">
        <v>82</v>
      </c>
      <c r="B91" s="17">
        <v>12162201</v>
      </c>
      <c r="C91" s="24" t="s">
        <v>207</v>
      </c>
      <c r="D91" s="18" t="s">
        <v>51</v>
      </c>
      <c r="E91" s="25"/>
      <c r="F91" s="74">
        <v>1</v>
      </c>
      <c r="G91" s="23" t="s">
        <v>53</v>
      </c>
      <c r="H91" s="22" t="s">
        <v>130</v>
      </c>
      <c r="I91" s="20"/>
      <c r="J91" s="20"/>
      <c r="K91" s="20"/>
      <c r="L91" s="20"/>
      <c r="M91" s="77"/>
      <c r="N91" s="73"/>
      <c r="O91" s="71"/>
      <c r="P91" s="72"/>
      <c r="Q91" s="21"/>
      <c r="R91" s="71"/>
      <c r="S91" s="75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</row>
    <row r="92" spans="1:37" s="26" customFormat="1" ht="42" x14ac:dyDescent="0.25">
      <c r="A92" s="22">
        <v>83</v>
      </c>
      <c r="B92" s="17">
        <v>51111901</v>
      </c>
      <c r="C92" s="24" t="s">
        <v>208</v>
      </c>
      <c r="D92" s="18" t="s">
        <v>51</v>
      </c>
      <c r="E92" s="25" t="s">
        <v>944</v>
      </c>
      <c r="F92" s="74">
        <v>1</v>
      </c>
      <c r="G92" s="23" t="s">
        <v>53</v>
      </c>
      <c r="H92" s="22" t="s">
        <v>131</v>
      </c>
      <c r="I92" s="20"/>
      <c r="J92" s="20"/>
      <c r="K92" s="20"/>
      <c r="L92" s="20"/>
      <c r="M92" s="78"/>
      <c r="N92" s="73"/>
      <c r="O92" s="72"/>
      <c r="P92" s="72"/>
      <c r="Q92" s="21"/>
      <c r="R92" s="71"/>
      <c r="S92" s="76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</row>
    <row r="93" spans="1:37" s="26" customFormat="1" ht="42" x14ac:dyDescent="0.25">
      <c r="A93" s="22">
        <v>84</v>
      </c>
      <c r="B93" s="17">
        <v>511023</v>
      </c>
      <c r="C93" s="24" t="s">
        <v>209</v>
      </c>
      <c r="D93" s="18" t="s">
        <v>51</v>
      </c>
      <c r="E93" s="25" t="s">
        <v>52</v>
      </c>
      <c r="F93" s="74">
        <v>1</v>
      </c>
      <c r="G93" s="23" t="s">
        <v>53</v>
      </c>
      <c r="H93" s="22" t="s">
        <v>132</v>
      </c>
      <c r="I93" s="20"/>
      <c r="J93" s="20"/>
      <c r="K93" s="20"/>
      <c r="L93" s="20"/>
      <c r="M93" s="77"/>
      <c r="N93" s="73"/>
      <c r="O93" s="72"/>
      <c r="P93" s="72"/>
      <c r="Q93" s="21"/>
      <c r="R93" s="71"/>
      <c r="S93" s="75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</row>
    <row r="94" spans="1:37" s="26" customFormat="1" ht="42" x14ac:dyDescent="0.25">
      <c r="A94" s="22">
        <v>85</v>
      </c>
      <c r="B94" s="17">
        <v>51121818</v>
      </c>
      <c r="C94" s="24" t="s">
        <v>210</v>
      </c>
      <c r="D94" s="18" t="s">
        <v>51</v>
      </c>
      <c r="E94" s="25"/>
      <c r="F94" s="74">
        <v>1</v>
      </c>
      <c r="G94" s="23" t="s">
        <v>53</v>
      </c>
      <c r="H94" s="22" t="s">
        <v>133</v>
      </c>
      <c r="I94" s="20"/>
      <c r="J94" s="20"/>
      <c r="K94" s="20"/>
      <c r="L94" s="20"/>
      <c r="M94" s="77"/>
      <c r="N94" s="73"/>
      <c r="O94" s="72"/>
      <c r="P94" s="72"/>
      <c r="Q94" s="21"/>
      <c r="R94" s="71"/>
      <c r="S94" s="75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</row>
    <row r="95" spans="1:37" s="26" customFormat="1" ht="42" x14ac:dyDescent="0.25">
      <c r="A95" s="22">
        <v>86</v>
      </c>
      <c r="B95" s="17">
        <v>51121818</v>
      </c>
      <c r="C95" s="24" t="s">
        <v>211</v>
      </c>
      <c r="D95" s="18" t="s">
        <v>51</v>
      </c>
      <c r="E95" s="25"/>
      <c r="F95" s="74">
        <v>1</v>
      </c>
      <c r="G95" s="23" t="s">
        <v>53</v>
      </c>
      <c r="H95" s="22" t="s">
        <v>134</v>
      </c>
      <c r="I95" s="20"/>
      <c r="J95" s="20"/>
      <c r="K95" s="20"/>
      <c r="L95" s="20"/>
      <c r="M95" s="77"/>
      <c r="N95" s="73"/>
      <c r="O95" s="71"/>
      <c r="P95" s="72"/>
      <c r="Q95" s="21"/>
      <c r="R95" s="71"/>
      <c r="S95" s="75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</row>
    <row r="96" spans="1:37" s="26" customFormat="1" ht="42" x14ac:dyDescent="0.25">
      <c r="A96" s="22">
        <v>87</v>
      </c>
      <c r="B96" s="17">
        <v>51111700</v>
      </c>
      <c r="C96" s="24" t="s">
        <v>212</v>
      </c>
      <c r="D96" s="18" t="s">
        <v>51</v>
      </c>
      <c r="E96" s="25" t="s">
        <v>52</v>
      </c>
      <c r="F96" s="74">
        <v>1</v>
      </c>
      <c r="G96" s="23" t="s">
        <v>53</v>
      </c>
      <c r="H96" s="22" t="s">
        <v>135</v>
      </c>
      <c r="I96" s="20"/>
      <c r="J96" s="20"/>
      <c r="K96" s="20"/>
      <c r="L96" s="20"/>
      <c r="M96" s="77"/>
      <c r="N96" s="73"/>
      <c r="O96" s="71"/>
      <c r="P96" s="72"/>
      <c r="Q96" s="21"/>
      <c r="R96" s="71"/>
      <c r="S96" s="75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</row>
    <row r="97" spans="1:37" s="26" customFormat="1" ht="42" x14ac:dyDescent="0.25">
      <c r="A97" s="22">
        <v>88</v>
      </c>
      <c r="B97" s="17">
        <v>51201501</v>
      </c>
      <c r="C97" s="24" t="s">
        <v>213</v>
      </c>
      <c r="D97" s="18" t="s">
        <v>51</v>
      </c>
      <c r="E97" s="25"/>
      <c r="F97" s="74">
        <v>1</v>
      </c>
      <c r="G97" s="23" t="s">
        <v>53</v>
      </c>
      <c r="H97" s="22" t="s">
        <v>136</v>
      </c>
      <c r="I97" s="20"/>
      <c r="J97" s="20"/>
      <c r="K97" s="20"/>
      <c r="L97" s="20"/>
      <c r="M97" s="77"/>
      <c r="N97" s="73"/>
      <c r="O97" s="71"/>
      <c r="P97" s="72"/>
      <c r="Q97" s="21"/>
      <c r="R97" s="71"/>
      <c r="S97" s="75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</row>
    <row r="98" spans="1:37" s="26" customFormat="1" ht="42" x14ac:dyDescent="0.25">
      <c r="A98" s="22">
        <v>89</v>
      </c>
      <c r="B98" s="17">
        <v>51101572</v>
      </c>
      <c r="C98" s="24" t="s">
        <v>214</v>
      </c>
      <c r="D98" s="18" t="s">
        <v>51</v>
      </c>
      <c r="E98" s="25"/>
      <c r="F98" s="74">
        <v>1</v>
      </c>
      <c r="G98" s="23" t="s">
        <v>53</v>
      </c>
      <c r="H98" s="22" t="s">
        <v>136</v>
      </c>
      <c r="I98" s="20"/>
      <c r="J98" s="20"/>
      <c r="K98" s="20"/>
      <c r="L98" s="20"/>
      <c r="M98" s="77"/>
      <c r="N98" s="73"/>
      <c r="O98" s="71"/>
      <c r="P98" s="72"/>
      <c r="Q98" s="21"/>
      <c r="R98" s="71"/>
      <c r="S98" s="75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</row>
    <row r="99" spans="1:37" s="26" customFormat="1" ht="42" x14ac:dyDescent="0.25">
      <c r="A99" s="22">
        <v>90</v>
      </c>
      <c r="B99" s="17">
        <v>51101572</v>
      </c>
      <c r="C99" s="24" t="s">
        <v>215</v>
      </c>
      <c r="D99" s="18" t="s">
        <v>51</v>
      </c>
      <c r="E99" s="25"/>
      <c r="F99" s="74">
        <v>1</v>
      </c>
      <c r="G99" s="23" t="s">
        <v>53</v>
      </c>
      <c r="H99" s="22" t="s">
        <v>136</v>
      </c>
      <c r="I99" s="20"/>
      <c r="J99" s="20"/>
      <c r="K99" s="20"/>
      <c r="L99" s="20"/>
      <c r="M99" s="77"/>
      <c r="N99" s="73"/>
      <c r="O99" s="71"/>
      <c r="P99" s="72"/>
      <c r="Q99" s="21"/>
      <c r="R99" s="71"/>
      <c r="S99" s="75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</row>
    <row r="100" spans="1:37" s="26" customFormat="1" ht="42" x14ac:dyDescent="0.25">
      <c r="A100" s="22">
        <v>91</v>
      </c>
      <c r="B100" s="17">
        <v>51101507</v>
      </c>
      <c r="C100" s="24" t="s">
        <v>216</v>
      </c>
      <c r="D100" s="18" t="s">
        <v>51</v>
      </c>
      <c r="E100" s="25"/>
      <c r="F100" s="74">
        <v>1</v>
      </c>
      <c r="G100" s="23" t="s">
        <v>53</v>
      </c>
      <c r="H100" s="22" t="s">
        <v>136</v>
      </c>
      <c r="I100" s="20"/>
      <c r="J100" s="20"/>
      <c r="K100" s="20"/>
      <c r="L100" s="20"/>
      <c r="M100" s="77"/>
      <c r="N100" s="73"/>
      <c r="O100" s="71"/>
      <c r="P100" s="72"/>
      <c r="Q100" s="21"/>
      <c r="R100" s="71"/>
      <c r="S100" s="75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</row>
    <row r="101" spans="1:37" s="26" customFormat="1" ht="42" x14ac:dyDescent="0.25">
      <c r="A101" s="22">
        <v>92</v>
      </c>
      <c r="B101" s="17">
        <v>51151901</v>
      </c>
      <c r="C101" s="24" t="s">
        <v>217</v>
      </c>
      <c r="D101" s="18" t="s">
        <v>51</v>
      </c>
      <c r="E101" s="25" t="s">
        <v>944</v>
      </c>
      <c r="F101" s="74">
        <v>1</v>
      </c>
      <c r="G101" s="23" t="s">
        <v>53</v>
      </c>
      <c r="H101" s="22" t="s">
        <v>136</v>
      </c>
      <c r="I101" s="20"/>
      <c r="J101" s="20"/>
      <c r="K101" s="20"/>
      <c r="L101" s="20"/>
      <c r="M101" s="78"/>
      <c r="N101" s="73"/>
      <c r="O101" s="71"/>
      <c r="P101" s="72"/>
      <c r="Q101" s="21"/>
      <c r="R101" s="71"/>
      <c r="S101" s="76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</row>
    <row r="102" spans="1:37" s="26" customFormat="1" ht="42" x14ac:dyDescent="0.25">
      <c r="A102" s="22">
        <v>93</v>
      </c>
      <c r="B102" s="17">
        <v>51161525</v>
      </c>
      <c r="C102" s="24" t="s">
        <v>218</v>
      </c>
      <c r="D102" s="18" t="s">
        <v>51</v>
      </c>
      <c r="E102" s="25"/>
      <c r="F102" s="74">
        <v>1</v>
      </c>
      <c r="G102" s="23" t="s">
        <v>53</v>
      </c>
      <c r="H102" s="22" t="s">
        <v>136</v>
      </c>
      <c r="I102" s="20"/>
      <c r="J102" s="20"/>
      <c r="K102" s="20"/>
      <c r="L102" s="20"/>
      <c r="M102" s="77"/>
      <c r="N102" s="73"/>
      <c r="O102" s="71"/>
      <c r="P102" s="72"/>
      <c r="Q102" s="21"/>
      <c r="R102" s="71"/>
      <c r="S102" s="75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</row>
    <row r="103" spans="1:37" s="26" customFormat="1" ht="42" x14ac:dyDescent="0.25">
      <c r="A103" s="22">
        <v>94</v>
      </c>
      <c r="B103" s="17">
        <v>51161525</v>
      </c>
      <c r="C103" s="24" t="s">
        <v>219</v>
      </c>
      <c r="D103" s="18" t="s">
        <v>51</v>
      </c>
      <c r="E103" s="25"/>
      <c r="F103" s="74">
        <v>1</v>
      </c>
      <c r="G103" s="23" t="s">
        <v>53</v>
      </c>
      <c r="H103" s="22" t="s">
        <v>136</v>
      </c>
      <c r="I103" s="20"/>
      <c r="J103" s="20"/>
      <c r="K103" s="20"/>
      <c r="L103" s="20"/>
      <c r="M103" s="77"/>
      <c r="N103" s="73"/>
      <c r="O103" s="71"/>
      <c r="P103" s="72"/>
      <c r="Q103" s="21"/>
      <c r="R103" s="71"/>
      <c r="S103" s="75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</row>
    <row r="104" spans="1:37" s="26" customFormat="1" ht="42" x14ac:dyDescent="0.25">
      <c r="A104" s="22">
        <v>95</v>
      </c>
      <c r="B104" s="17">
        <v>51142922</v>
      </c>
      <c r="C104" s="24" t="s">
        <v>220</v>
      </c>
      <c r="D104" s="18" t="s">
        <v>51</v>
      </c>
      <c r="E104" s="25" t="s">
        <v>52</v>
      </c>
      <c r="F104" s="74">
        <v>1</v>
      </c>
      <c r="G104" s="23" t="s">
        <v>53</v>
      </c>
      <c r="H104" s="22" t="s">
        <v>136</v>
      </c>
      <c r="I104" s="20"/>
      <c r="J104" s="20"/>
      <c r="K104" s="20"/>
      <c r="L104" s="20"/>
      <c r="M104" s="77"/>
      <c r="N104" s="73"/>
      <c r="O104" s="72"/>
      <c r="P104" s="72"/>
      <c r="Q104" s="21"/>
      <c r="R104" s="71"/>
      <c r="S104" s="75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</row>
    <row r="105" spans="1:37" s="26" customFormat="1" ht="42" x14ac:dyDescent="0.25">
      <c r="A105" s="22">
        <v>96</v>
      </c>
      <c r="B105" s="17">
        <v>51142922</v>
      </c>
      <c r="C105" s="24" t="s">
        <v>760</v>
      </c>
      <c r="D105" s="18" t="s">
        <v>51</v>
      </c>
      <c r="E105" s="25"/>
      <c r="F105" s="74">
        <v>1</v>
      </c>
      <c r="G105" s="23" t="s">
        <v>53</v>
      </c>
      <c r="H105" s="22" t="s">
        <v>136</v>
      </c>
      <c r="I105" s="80"/>
      <c r="J105" s="81"/>
      <c r="K105" s="81"/>
      <c r="L105" s="81"/>
      <c r="M105" s="77"/>
      <c r="N105" s="73"/>
      <c r="O105" s="71"/>
      <c r="P105" s="72"/>
      <c r="Q105" s="21"/>
      <c r="R105" s="71"/>
      <c r="S105" s="75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</row>
    <row r="106" spans="1:37" s="26" customFormat="1" ht="42" x14ac:dyDescent="0.25">
      <c r="A106" s="22">
        <v>97</v>
      </c>
      <c r="B106" s="17">
        <v>51161616</v>
      </c>
      <c r="C106" s="24" t="s">
        <v>221</v>
      </c>
      <c r="D106" s="18" t="s">
        <v>51</v>
      </c>
      <c r="E106" s="25"/>
      <c r="F106" s="74">
        <v>1</v>
      </c>
      <c r="G106" s="23" t="s">
        <v>53</v>
      </c>
      <c r="H106" s="22" t="s">
        <v>136</v>
      </c>
      <c r="I106" s="20"/>
      <c r="J106" s="20"/>
      <c r="K106" s="20"/>
      <c r="L106" s="20"/>
      <c r="M106" s="77"/>
      <c r="N106" s="73"/>
      <c r="O106" s="71"/>
      <c r="P106" s="72"/>
      <c r="Q106" s="21"/>
      <c r="R106" s="71"/>
      <c r="S106" s="75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</row>
    <row r="107" spans="1:37" s="26" customFormat="1" ht="42" x14ac:dyDescent="0.25">
      <c r="A107" s="22">
        <v>98</v>
      </c>
      <c r="B107" s="17">
        <v>51181701</v>
      </c>
      <c r="C107" s="24" t="s">
        <v>222</v>
      </c>
      <c r="D107" s="18" t="s">
        <v>51</v>
      </c>
      <c r="E107" s="25"/>
      <c r="F107" s="74">
        <v>1</v>
      </c>
      <c r="G107" s="23" t="s">
        <v>53</v>
      </c>
      <c r="H107" s="22" t="s">
        <v>136</v>
      </c>
      <c r="I107" s="20"/>
      <c r="J107" s="20"/>
      <c r="K107" s="20"/>
      <c r="L107" s="20"/>
      <c r="M107" s="77"/>
      <c r="N107" s="73"/>
      <c r="O107" s="71"/>
      <c r="P107" s="72"/>
      <c r="Q107" s="21"/>
      <c r="R107" s="71"/>
      <c r="S107" s="75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</row>
    <row r="108" spans="1:37" s="26" customFormat="1" ht="42" x14ac:dyDescent="0.25">
      <c r="A108" s="22">
        <v>99</v>
      </c>
      <c r="B108" s="17">
        <v>51181701</v>
      </c>
      <c r="C108" s="24" t="s">
        <v>223</v>
      </c>
      <c r="D108" s="18" t="s">
        <v>51</v>
      </c>
      <c r="E108" s="25"/>
      <c r="F108" s="74">
        <v>1</v>
      </c>
      <c r="G108" s="23" t="s">
        <v>53</v>
      </c>
      <c r="H108" s="22" t="s">
        <v>136</v>
      </c>
      <c r="I108" s="20"/>
      <c r="J108" s="20"/>
      <c r="K108" s="20"/>
      <c r="L108" s="20"/>
      <c r="M108" s="77"/>
      <c r="N108" s="73"/>
      <c r="O108" s="71"/>
      <c r="P108" s="72"/>
      <c r="Q108" s="21"/>
      <c r="R108" s="71"/>
      <c r="S108" s="75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</row>
    <row r="109" spans="1:37" s="26" customFormat="1" ht="42" x14ac:dyDescent="0.25">
      <c r="A109" s="22">
        <v>100</v>
      </c>
      <c r="B109" s="17">
        <v>512015</v>
      </c>
      <c r="C109" s="24" t="s">
        <v>224</v>
      </c>
      <c r="D109" s="18" t="s">
        <v>51</v>
      </c>
      <c r="E109" s="25" t="s">
        <v>52</v>
      </c>
      <c r="F109" s="74">
        <v>1</v>
      </c>
      <c r="G109" s="23" t="s">
        <v>53</v>
      </c>
      <c r="H109" s="22" t="s">
        <v>136</v>
      </c>
      <c r="I109" s="20"/>
      <c r="J109" s="20"/>
      <c r="K109" s="20"/>
      <c r="L109" s="20"/>
      <c r="M109" s="77"/>
      <c r="N109" s="73"/>
      <c r="O109" s="71"/>
      <c r="P109" s="72"/>
      <c r="Q109" s="21"/>
      <c r="R109" s="71"/>
      <c r="S109" s="75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</row>
    <row r="110" spans="1:37" s="26" customFormat="1" ht="42" x14ac:dyDescent="0.25">
      <c r="A110" s="22">
        <v>101</v>
      </c>
      <c r="B110" s="17">
        <v>512015</v>
      </c>
      <c r="C110" s="24" t="s">
        <v>225</v>
      </c>
      <c r="D110" s="18" t="s">
        <v>51</v>
      </c>
      <c r="E110" s="25" t="s">
        <v>944</v>
      </c>
      <c r="F110" s="74">
        <v>1</v>
      </c>
      <c r="G110" s="23" t="s">
        <v>53</v>
      </c>
      <c r="H110" s="22" t="s">
        <v>136</v>
      </c>
      <c r="I110" s="20"/>
      <c r="J110" s="20"/>
      <c r="K110" s="20"/>
      <c r="L110" s="20"/>
      <c r="M110" s="78"/>
      <c r="N110" s="73"/>
      <c r="O110" s="71"/>
      <c r="P110" s="72"/>
      <c r="Q110" s="21"/>
      <c r="R110" s="71"/>
      <c r="S110" s="76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</row>
    <row r="111" spans="1:37" s="26" customFormat="1" ht="42" x14ac:dyDescent="0.25">
      <c r="A111" s="22">
        <v>102</v>
      </c>
      <c r="B111" s="17">
        <v>51111802</v>
      </c>
      <c r="C111" s="24" t="s">
        <v>226</v>
      </c>
      <c r="D111" s="18" t="s">
        <v>51</v>
      </c>
      <c r="E111" s="25" t="s">
        <v>52</v>
      </c>
      <c r="F111" s="74">
        <v>1</v>
      </c>
      <c r="G111" s="23" t="s">
        <v>53</v>
      </c>
      <c r="H111" s="22" t="s">
        <v>136</v>
      </c>
      <c r="I111" s="20"/>
      <c r="J111" s="20"/>
      <c r="K111" s="20"/>
      <c r="L111" s="20"/>
      <c r="M111" s="77"/>
      <c r="N111" s="73"/>
      <c r="O111" s="71"/>
      <c r="P111" s="72"/>
      <c r="Q111" s="21"/>
      <c r="R111" s="71"/>
      <c r="S111" s="75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</row>
    <row r="112" spans="1:37" s="26" customFormat="1" ht="42" x14ac:dyDescent="0.25">
      <c r="A112" s="22">
        <v>103</v>
      </c>
      <c r="B112" s="17">
        <v>51171614</v>
      </c>
      <c r="C112" s="24" t="s">
        <v>227</v>
      </c>
      <c r="D112" s="18" t="s">
        <v>51</v>
      </c>
      <c r="E112" s="25"/>
      <c r="F112" s="74">
        <v>1</v>
      </c>
      <c r="G112" s="23" t="s">
        <v>53</v>
      </c>
      <c r="H112" s="22" t="s">
        <v>136</v>
      </c>
      <c r="I112" s="20"/>
      <c r="J112" s="20"/>
      <c r="K112" s="20"/>
      <c r="L112" s="20"/>
      <c r="M112" s="77"/>
      <c r="N112" s="73"/>
      <c r="O112" s="71"/>
      <c r="P112" s="72"/>
      <c r="Q112" s="21"/>
      <c r="R112" s="71"/>
      <c r="S112" s="75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</row>
    <row r="113" spans="1:37" s="26" customFormat="1" ht="42" x14ac:dyDescent="0.25">
      <c r="A113" s="22">
        <v>104</v>
      </c>
      <c r="B113" s="17">
        <v>51121725</v>
      </c>
      <c r="C113" s="24" t="s">
        <v>228</v>
      </c>
      <c r="D113" s="18" t="s">
        <v>229</v>
      </c>
      <c r="E113" s="25"/>
      <c r="F113" s="74">
        <v>1</v>
      </c>
      <c r="G113" s="23" t="s">
        <v>53</v>
      </c>
      <c r="H113" s="22" t="s">
        <v>136</v>
      </c>
      <c r="I113" s="20"/>
      <c r="J113" s="20"/>
      <c r="K113" s="20"/>
      <c r="L113" s="20"/>
      <c r="M113" s="77"/>
      <c r="N113" s="73"/>
      <c r="O113" s="71"/>
      <c r="P113" s="72"/>
      <c r="Q113" s="21"/>
      <c r="R113" s="71"/>
      <c r="S113" s="75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</row>
    <row r="114" spans="1:37" s="26" customFormat="1" ht="42" x14ac:dyDescent="0.25">
      <c r="A114" s="22">
        <v>105</v>
      </c>
      <c r="B114" s="17">
        <v>51111701</v>
      </c>
      <c r="C114" s="24" t="s">
        <v>230</v>
      </c>
      <c r="D114" s="18" t="s">
        <v>51</v>
      </c>
      <c r="E114" s="25"/>
      <c r="F114" s="74">
        <v>1</v>
      </c>
      <c r="G114" s="23" t="s">
        <v>53</v>
      </c>
      <c r="H114" s="22" t="s">
        <v>136</v>
      </c>
      <c r="I114" s="20"/>
      <c r="J114" s="20"/>
      <c r="K114" s="20"/>
      <c r="L114" s="20"/>
      <c r="M114" s="77"/>
      <c r="N114" s="73"/>
      <c r="O114" s="71"/>
      <c r="P114" s="72"/>
      <c r="Q114" s="21"/>
      <c r="R114" s="71"/>
      <c r="S114" s="75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</row>
    <row r="115" spans="1:37" s="26" customFormat="1" ht="42" x14ac:dyDescent="0.25">
      <c r="A115" s="22">
        <v>106</v>
      </c>
      <c r="B115" s="17">
        <v>512015</v>
      </c>
      <c r="C115" s="24" t="s">
        <v>231</v>
      </c>
      <c r="D115" s="18" t="s">
        <v>51</v>
      </c>
      <c r="E115" s="25" t="s">
        <v>52</v>
      </c>
      <c r="F115" s="74">
        <v>1</v>
      </c>
      <c r="G115" s="23" t="s">
        <v>53</v>
      </c>
      <c r="H115" s="22" t="s">
        <v>136</v>
      </c>
      <c r="I115" s="20"/>
      <c r="J115" s="20"/>
      <c r="K115" s="20"/>
      <c r="L115" s="20"/>
      <c r="M115" s="77"/>
      <c r="N115" s="73"/>
      <c r="O115" s="71"/>
      <c r="P115" s="72"/>
      <c r="Q115" s="21"/>
      <c r="R115" s="71"/>
      <c r="S115" s="75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</row>
    <row r="116" spans="1:37" s="26" customFormat="1" ht="42" x14ac:dyDescent="0.25">
      <c r="A116" s="22">
        <v>107</v>
      </c>
      <c r="B116" s="17">
        <v>51161626</v>
      </c>
      <c r="C116" s="24" t="s">
        <v>232</v>
      </c>
      <c r="D116" s="18" t="s">
        <v>51</v>
      </c>
      <c r="E116" s="25" t="s">
        <v>52</v>
      </c>
      <c r="F116" s="74">
        <v>1</v>
      </c>
      <c r="G116" s="23" t="s">
        <v>53</v>
      </c>
      <c r="H116" s="22" t="s">
        <v>136</v>
      </c>
      <c r="I116" s="20"/>
      <c r="J116" s="20"/>
      <c r="K116" s="20"/>
      <c r="L116" s="20"/>
      <c r="M116" s="77"/>
      <c r="N116" s="73"/>
      <c r="O116" s="71"/>
      <c r="P116" s="72"/>
      <c r="Q116" s="21"/>
      <c r="R116" s="71"/>
      <c r="S116" s="75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</row>
    <row r="117" spans="1:37" s="26" customFormat="1" ht="42" x14ac:dyDescent="0.25">
      <c r="A117" s="22">
        <v>108</v>
      </c>
      <c r="B117" s="17">
        <v>51111716</v>
      </c>
      <c r="C117" s="24" t="s">
        <v>233</v>
      </c>
      <c r="D117" s="18" t="s">
        <v>51</v>
      </c>
      <c r="E117" s="25" t="s">
        <v>52</v>
      </c>
      <c r="F117" s="74">
        <v>1</v>
      </c>
      <c r="G117" s="23" t="s">
        <v>53</v>
      </c>
      <c r="H117" s="22" t="s">
        <v>136</v>
      </c>
      <c r="I117" s="20"/>
      <c r="J117" s="20"/>
      <c r="K117" s="20"/>
      <c r="L117" s="20"/>
      <c r="M117" s="77"/>
      <c r="N117" s="73"/>
      <c r="O117" s="72"/>
      <c r="P117" s="72"/>
      <c r="Q117" s="21"/>
      <c r="R117" s="71"/>
      <c r="S117" s="75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</row>
    <row r="118" spans="1:37" s="26" customFormat="1" ht="42" x14ac:dyDescent="0.25">
      <c r="A118" s="22">
        <v>109</v>
      </c>
      <c r="B118" s="17">
        <v>51161705</v>
      </c>
      <c r="C118" s="24" t="s">
        <v>234</v>
      </c>
      <c r="D118" s="18" t="s">
        <v>51</v>
      </c>
      <c r="E118" s="25" t="s">
        <v>52</v>
      </c>
      <c r="F118" s="74">
        <v>1</v>
      </c>
      <c r="G118" s="23" t="s">
        <v>53</v>
      </c>
      <c r="H118" s="22" t="s">
        <v>136</v>
      </c>
      <c r="I118" s="20"/>
      <c r="J118" s="20"/>
      <c r="K118" s="20"/>
      <c r="L118" s="20"/>
      <c r="M118" s="77"/>
      <c r="N118" s="73"/>
      <c r="O118" s="71"/>
      <c r="P118" s="72"/>
      <c r="Q118" s="21"/>
      <c r="R118" s="71"/>
      <c r="S118" s="75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</row>
    <row r="119" spans="1:37" s="26" customFormat="1" ht="42" x14ac:dyDescent="0.25">
      <c r="A119" s="22">
        <v>110</v>
      </c>
      <c r="B119" s="17">
        <v>51152009</v>
      </c>
      <c r="C119" s="24" t="s">
        <v>235</v>
      </c>
      <c r="D119" s="18" t="s">
        <v>51</v>
      </c>
      <c r="E119" s="25"/>
      <c r="F119" s="74">
        <v>1</v>
      </c>
      <c r="G119" s="23" t="s">
        <v>53</v>
      </c>
      <c r="H119" s="22" t="s">
        <v>136</v>
      </c>
      <c r="I119" s="20"/>
      <c r="J119" s="20"/>
      <c r="K119" s="20"/>
      <c r="L119" s="20"/>
      <c r="M119" s="77"/>
      <c r="N119" s="73"/>
      <c r="O119" s="72"/>
      <c r="P119" s="72"/>
      <c r="Q119" s="21"/>
      <c r="R119" s="71"/>
      <c r="S119" s="75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</row>
    <row r="120" spans="1:37" s="26" customFormat="1" ht="42" x14ac:dyDescent="0.25">
      <c r="A120" s="22">
        <v>111</v>
      </c>
      <c r="B120" s="17">
        <v>51161703</v>
      </c>
      <c r="C120" s="24" t="s">
        <v>236</v>
      </c>
      <c r="D120" s="18" t="s">
        <v>51</v>
      </c>
      <c r="E120" s="25"/>
      <c r="F120" s="74">
        <v>1</v>
      </c>
      <c r="G120" s="23" t="s">
        <v>53</v>
      </c>
      <c r="H120" s="22" t="s">
        <v>136</v>
      </c>
      <c r="I120" s="20"/>
      <c r="J120" s="20"/>
      <c r="K120" s="20"/>
      <c r="L120" s="20"/>
      <c r="M120" s="77"/>
      <c r="N120" s="73"/>
      <c r="O120" s="71"/>
      <c r="P120" s="72"/>
      <c r="Q120" s="21"/>
      <c r="R120" s="71"/>
      <c r="S120" s="75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</row>
    <row r="121" spans="1:37" s="26" customFormat="1" ht="42" x14ac:dyDescent="0.25">
      <c r="A121" s="22">
        <v>112</v>
      </c>
      <c r="B121" s="17">
        <v>51161703</v>
      </c>
      <c r="C121" s="24" t="s">
        <v>237</v>
      </c>
      <c r="D121" s="18" t="s">
        <v>51</v>
      </c>
      <c r="E121" s="25" t="s">
        <v>52</v>
      </c>
      <c r="F121" s="74">
        <v>1</v>
      </c>
      <c r="G121" s="23" t="s">
        <v>53</v>
      </c>
      <c r="H121" s="22" t="s">
        <v>136</v>
      </c>
      <c r="I121" s="20"/>
      <c r="J121" s="20"/>
      <c r="K121" s="20"/>
      <c r="L121" s="20"/>
      <c r="M121" s="77"/>
      <c r="N121" s="73"/>
      <c r="O121" s="72"/>
      <c r="P121" s="72"/>
      <c r="Q121" s="21"/>
      <c r="R121" s="71"/>
      <c r="S121" s="75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</row>
    <row r="122" spans="1:37" s="26" customFormat="1" ht="42" x14ac:dyDescent="0.25">
      <c r="A122" s="22">
        <v>113</v>
      </c>
      <c r="B122" s="17">
        <v>51142905</v>
      </c>
      <c r="C122" s="24" t="s">
        <v>238</v>
      </c>
      <c r="D122" s="18" t="s">
        <v>51</v>
      </c>
      <c r="E122" s="25"/>
      <c r="F122" s="74">
        <v>1</v>
      </c>
      <c r="G122" s="23" t="s">
        <v>53</v>
      </c>
      <c r="H122" s="22" t="s">
        <v>136</v>
      </c>
      <c r="I122" s="20"/>
      <c r="J122" s="20"/>
      <c r="K122" s="20"/>
      <c r="L122" s="20"/>
      <c r="M122" s="77"/>
      <c r="N122" s="73"/>
      <c r="O122" s="71"/>
      <c r="P122" s="72"/>
      <c r="Q122" s="21"/>
      <c r="R122" s="71"/>
      <c r="S122" s="75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</row>
    <row r="123" spans="1:37" s="26" customFormat="1" ht="42" x14ac:dyDescent="0.25">
      <c r="A123" s="22">
        <v>114</v>
      </c>
      <c r="B123" s="17">
        <v>51142905</v>
      </c>
      <c r="C123" s="24" t="s">
        <v>239</v>
      </c>
      <c r="D123" s="18" t="s">
        <v>51</v>
      </c>
      <c r="E123" s="25"/>
      <c r="F123" s="74">
        <v>1</v>
      </c>
      <c r="G123" s="23" t="s">
        <v>53</v>
      </c>
      <c r="H123" s="22" t="s">
        <v>136</v>
      </c>
      <c r="I123" s="20"/>
      <c r="J123" s="20"/>
      <c r="K123" s="20"/>
      <c r="L123" s="20"/>
      <c r="M123" s="77"/>
      <c r="N123" s="73"/>
      <c r="O123" s="71"/>
      <c r="P123" s="72"/>
      <c r="Q123" s="21"/>
      <c r="R123" s="71"/>
      <c r="S123" s="75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</row>
    <row r="124" spans="1:37" s="26" customFormat="1" ht="42" x14ac:dyDescent="0.25">
      <c r="A124" s="22">
        <v>115</v>
      </c>
      <c r="B124" s="17">
        <v>51142905</v>
      </c>
      <c r="C124" s="24" t="s">
        <v>240</v>
      </c>
      <c r="D124" s="18" t="s">
        <v>51</v>
      </c>
      <c r="E124" s="25"/>
      <c r="F124" s="74">
        <v>1</v>
      </c>
      <c r="G124" s="23" t="s">
        <v>53</v>
      </c>
      <c r="H124" s="22" t="s">
        <v>136</v>
      </c>
      <c r="I124" s="20"/>
      <c r="J124" s="20"/>
      <c r="K124" s="20"/>
      <c r="L124" s="20"/>
      <c r="M124" s="77"/>
      <c r="N124" s="73"/>
      <c r="O124" s="71"/>
      <c r="P124" s="72"/>
      <c r="Q124" s="21"/>
      <c r="R124" s="71"/>
      <c r="S124" s="75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</row>
    <row r="125" spans="1:37" s="26" customFormat="1" ht="42" x14ac:dyDescent="0.25">
      <c r="A125" s="22">
        <v>116</v>
      </c>
      <c r="B125" s="17">
        <v>51142215</v>
      </c>
      <c r="C125" s="24" t="s">
        <v>241</v>
      </c>
      <c r="D125" s="18" t="s">
        <v>51</v>
      </c>
      <c r="E125" s="25"/>
      <c r="F125" s="74">
        <v>1</v>
      </c>
      <c r="G125" s="23" t="s">
        <v>53</v>
      </c>
      <c r="H125" s="22" t="s">
        <v>136</v>
      </c>
      <c r="I125" s="20"/>
      <c r="J125" s="20"/>
      <c r="K125" s="20"/>
      <c r="L125" s="20"/>
      <c r="M125" s="77"/>
      <c r="N125" s="73"/>
      <c r="O125" s="71"/>
      <c r="P125" s="72"/>
      <c r="Q125" s="21"/>
      <c r="R125" s="71"/>
      <c r="S125" s="75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</row>
    <row r="126" spans="1:37" s="26" customFormat="1" ht="42" x14ac:dyDescent="0.25">
      <c r="A126" s="22">
        <v>117</v>
      </c>
      <c r="B126" s="17">
        <v>51142215</v>
      </c>
      <c r="C126" s="24" t="s">
        <v>242</v>
      </c>
      <c r="D126" s="18" t="s">
        <v>229</v>
      </c>
      <c r="E126" s="25" t="s">
        <v>52</v>
      </c>
      <c r="F126" s="74">
        <v>1</v>
      </c>
      <c r="G126" s="23" t="s">
        <v>53</v>
      </c>
      <c r="H126" s="22" t="s">
        <v>136</v>
      </c>
      <c r="I126" s="20"/>
      <c r="J126" s="20"/>
      <c r="K126" s="20"/>
      <c r="L126" s="20"/>
      <c r="M126" s="77"/>
      <c r="N126" s="73"/>
      <c r="O126" s="71"/>
      <c r="P126" s="72"/>
      <c r="Q126" s="21"/>
      <c r="R126" s="71"/>
      <c r="S126" s="75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</row>
    <row r="127" spans="1:37" s="26" customFormat="1" ht="42" x14ac:dyDescent="0.25">
      <c r="A127" s="22">
        <v>118</v>
      </c>
      <c r="B127" s="17">
        <v>51142215</v>
      </c>
      <c r="C127" s="24" t="s">
        <v>243</v>
      </c>
      <c r="D127" s="18" t="s">
        <v>51</v>
      </c>
      <c r="E127" s="25" t="s">
        <v>52</v>
      </c>
      <c r="F127" s="74">
        <v>1</v>
      </c>
      <c r="G127" s="23" t="s">
        <v>53</v>
      </c>
      <c r="H127" s="22" t="s">
        <v>136</v>
      </c>
      <c r="I127" s="20"/>
      <c r="J127" s="20"/>
      <c r="K127" s="20"/>
      <c r="L127" s="20"/>
      <c r="M127" s="77"/>
      <c r="N127" s="73"/>
      <c r="O127" s="72"/>
      <c r="P127" s="72"/>
      <c r="Q127" s="21"/>
      <c r="R127" s="71"/>
      <c r="S127" s="75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</row>
    <row r="128" spans="1:37" s="26" customFormat="1" ht="42" x14ac:dyDescent="0.25">
      <c r="A128" s="22">
        <v>119</v>
      </c>
      <c r="B128" s="17"/>
      <c r="C128" s="24" t="s">
        <v>748</v>
      </c>
      <c r="D128" s="18" t="s">
        <v>51</v>
      </c>
      <c r="E128" s="25" t="s">
        <v>52</v>
      </c>
      <c r="F128" s="74">
        <v>1</v>
      </c>
      <c r="G128" s="23" t="s">
        <v>53</v>
      </c>
      <c r="H128" s="22" t="s">
        <v>136</v>
      </c>
      <c r="I128" s="81"/>
      <c r="J128" s="81"/>
      <c r="K128" s="81"/>
      <c r="L128" s="81"/>
      <c r="M128" s="84"/>
      <c r="N128" s="73"/>
      <c r="O128" s="72"/>
      <c r="P128" s="72"/>
      <c r="Q128" s="21"/>
      <c r="R128" s="71"/>
      <c r="S128" s="75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</row>
    <row r="129" spans="1:37" s="26" customFormat="1" ht="42" x14ac:dyDescent="0.25">
      <c r="A129" s="22">
        <v>120</v>
      </c>
      <c r="B129" s="17">
        <v>51111904</v>
      </c>
      <c r="C129" s="24" t="s">
        <v>244</v>
      </c>
      <c r="D129" s="18" t="s">
        <v>51</v>
      </c>
      <c r="E129" s="25" t="s">
        <v>52</v>
      </c>
      <c r="F129" s="74">
        <v>1</v>
      </c>
      <c r="G129" s="23" t="s">
        <v>53</v>
      </c>
      <c r="H129" s="22" t="s">
        <v>136</v>
      </c>
      <c r="I129" s="20"/>
      <c r="J129" s="20"/>
      <c r="K129" s="20"/>
      <c r="L129" s="20"/>
      <c r="M129" s="77"/>
      <c r="N129" s="73"/>
      <c r="O129" s="72"/>
      <c r="P129" s="72"/>
      <c r="Q129" s="21"/>
      <c r="R129" s="71"/>
      <c r="S129" s="75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</row>
    <row r="130" spans="1:37" s="26" customFormat="1" ht="42" x14ac:dyDescent="0.25">
      <c r="A130" s="22">
        <v>121</v>
      </c>
      <c r="B130" s="17">
        <v>51141535</v>
      </c>
      <c r="C130" s="24" t="s">
        <v>245</v>
      </c>
      <c r="D130" s="18" t="s">
        <v>51</v>
      </c>
      <c r="E130" s="25" t="s">
        <v>52</v>
      </c>
      <c r="F130" s="74">
        <v>1</v>
      </c>
      <c r="G130" s="23" t="s">
        <v>53</v>
      </c>
      <c r="H130" s="22" t="s">
        <v>136</v>
      </c>
      <c r="I130" s="20"/>
      <c r="J130" s="20"/>
      <c r="K130" s="20"/>
      <c r="L130" s="20"/>
      <c r="M130" s="77"/>
      <c r="N130" s="73"/>
      <c r="O130" s="71"/>
      <c r="P130" s="72"/>
      <c r="Q130" s="21"/>
      <c r="R130" s="71"/>
      <c r="S130" s="75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</row>
    <row r="131" spans="1:37" s="26" customFormat="1" ht="42" x14ac:dyDescent="0.25">
      <c r="A131" s="22">
        <v>122</v>
      </c>
      <c r="B131" s="17">
        <v>51142610</v>
      </c>
      <c r="C131" s="24" t="s">
        <v>246</v>
      </c>
      <c r="D131" s="18" t="s">
        <v>51</v>
      </c>
      <c r="E131" s="25" t="s">
        <v>52</v>
      </c>
      <c r="F131" s="74">
        <v>1</v>
      </c>
      <c r="G131" s="23" t="s">
        <v>53</v>
      </c>
      <c r="H131" s="22" t="s">
        <v>136</v>
      </c>
      <c r="I131" s="20"/>
      <c r="J131" s="20"/>
      <c r="K131" s="20"/>
      <c r="L131" s="20"/>
      <c r="M131" s="77"/>
      <c r="N131" s="73"/>
      <c r="O131" s="71"/>
      <c r="P131" s="72"/>
      <c r="Q131" s="21"/>
      <c r="R131" s="71"/>
      <c r="S131" s="75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</row>
    <row r="132" spans="1:37" s="26" customFormat="1" ht="42" x14ac:dyDescent="0.25">
      <c r="A132" s="22">
        <v>123</v>
      </c>
      <c r="B132" s="17">
        <v>51171501</v>
      </c>
      <c r="C132" s="24" t="s">
        <v>247</v>
      </c>
      <c r="D132" s="18" t="s">
        <v>51</v>
      </c>
      <c r="E132" s="25"/>
      <c r="F132" s="74">
        <v>1</v>
      </c>
      <c r="G132" s="23" t="s">
        <v>53</v>
      </c>
      <c r="H132" s="22" t="s">
        <v>136</v>
      </c>
      <c r="I132" s="20"/>
      <c r="J132" s="20"/>
      <c r="K132" s="20"/>
      <c r="L132" s="20"/>
      <c r="M132" s="77"/>
      <c r="N132" s="73"/>
      <c r="O132" s="71"/>
      <c r="P132" s="72"/>
      <c r="Q132" s="21"/>
      <c r="R132" s="71"/>
      <c r="S132" s="75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</row>
    <row r="133" spans="1:37" s="26" customFormat="1" ht="42" x14ac:dyDescent="0.25">
      <c r="A133" s="22">
        <v>124</v>
      </c>
      <c r="B133" s="17">
        <v>51182403</v>
      </c>
      <c r="C133" s="24" t="s">
        <v>248</v>
      </c>
      <c r="D133" s="18" t="s">
        <v>51</v>
      </c>
      <c r="E133" s="25"/>
      <c r="F133" s="74">
        <v>1</v>
      </c>
      <c r="G133" s="23" t="s">
        <v>53</v>
      </c>
      <c r="H133" s="22" t="s">
        <v>136</v>
      </c>
      <c r="I133" s="20"/>
      <c r="J133" s="20"/>
      <c r="K133" s="20"/>
      <c r="L133" s="20"/>
      <c r="M133" s="77"/>
      <c r="N133" s="73"/>
      <c r="O133" s="71"/>
      <c r="P133" s="72"/>
      <c r="Q133" s="21"/>
      <c r="R133" s="71"/>
      <c r="S133" s="75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</row>
    <row r="134" spans="1:37" s="26" customFormat="1" ht="42" x14ac:dyDescent="0.25">
      <c r="A134" s="22">
        <v>125</v>
      </c>
      <c r="B134" s="17">
        <v>51191910</v>
      </c>
      <c r="C134" s="24" t="s">
        <v>249</v>
      </c>
      <c r="D134" s="18" t="s">
        <v>51</v>
      </c>
      <c r="E134" s="25"/>
      <c r="F134" s="74">
        <v>1</v>
      </c>
      <c r="G134" s="23" t="s">
        <v>53</v>
      </c>
      <c r="H134" s="22" t="s">
        <v>136</v>
      </c>
      <c r="I134" s="20"/>
      <c r="J134" s="20"/>
      <c r="K134" s="20"/>
      <c r="L134" s="20"/>
      <c r="M134" s="77"/>
      <c r="N134" s="73"/>
      <c r="O134" s="71"/>
      <c r="P134" s="72"/>
      <c r="Q134" s="21"/>
      <c r="R134" s="71"/>
      <c r="S134" s="75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</row>
    <row r="135" spans="1:37" s="26" customFormat="1" ht="42" x14ac:dyDescent="0.25">
      <c r="A135" s="22">
        <v>126</v>
      </c>
      <c r="B135" s="17">
        <v>51111616</v>
      </c>
      <c r="C135" s="24" t="s">
        <v>250</v>
      </c>
      <c r="D135" s="18" t="s">
        <v>51</v>
      </c>
      <c r="E135" s="25" t="s">
        <v>52</v>
      </c>
      <c r="F135" s="74">
        <v>1</v>
      </c>
      <c r="G135" s="23" t="s">
        <v>53</v>
      </c>
      <c r="H135" s="22" t="s">
        <v>136</v>
      </c>
      <c r="I135" s="20"/>
      <c r="J135" s="20"/>
      <c r="K135" s="20"/>
      <c r="L135" s="20"/>
      <c r="M135" s="77"/>
      <c r="N135" s="73"/>
      <c r="O135" s="71"/>
      <c r="P135" s="72"/>
      <c r="Q135" s="21"/>
      <c r="R135" s="71"/>
      <c r="S135" s="75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</row>
    <row r="136" spans="1:37" s="26" customFormat="1" ht="42" x14ac:dyDescent="0.25">
      <c r="A136" s="22">
        <v>127</v>
      </c>
      <c r="B136" s="17">
        <v>51121703</v>
      </c>
      <c r="C136" s="24" t="s">
        <v>251</v>
      </c>
      <c r="D136" s="18" t="s">
        <v>51</v>
      </c>
      <c r="E136" s="25"/>
      <c r="F136" s="74">
        <v>1</v>
      </c>
      <c r="G136" s="23" t="s">
        <v>53</v>
      </c>
      <c r="H136" s="22" t="s">
        <v>136</v>
      </c>
      <c r="I136" s="20"/>
      <c r="J136" s="20"/>
      <c r="K136" s="20"/>
      <c r="L136" s="20"/>
      <c r="M136" s="77"/>
      <c r="N136" s="73"/>
      <c r="O136" s="71"/>
      <c r="P136" s="72"/>
      <c r="Q136" s="21"/>
      <c r="R136" s="71"/>
      <c r="S136" s="75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</row>
    <row r="137" spans="1:37" s="26" customFormat="1" ht="42" x14ac:dyDescent="0.25">
      <c r="A137" s="22">
        <v>128</v>
      </c>
      <c r="B137" s="17">
        <v>51141513</v>
      </c>
      <c r="C137" s="24" t="s">
        <v>252</v>
      </c>
      <c r="D137" s="18" t="s">
        <v>51</v>
      </c>
      <c r="E137" s="25" t="s">
        <v>944</v>
      </c>
      <c r="F137" s="74">
        <v>1</v>
      </c>
      <c r="G137" s="23" t="s">
        <v>53</v>
      </c>
      <c r="H137" s="22" t="s">
        <v>136</v>
      </c>
      <c r="I137" s="20"/>
      <c r="J137" s="20"/>
      <c r="K137" s="20"/>
      <c r="L137" s="20"/>
      <c r="M137" s="78"/>
      <c r="N137" s="73"/>
      <c r="O137" s="71"/>
      <c r="P137" s="72"/>
      <c r="Q137" s="21"/>
      <c r="R137" s="71"/>
      <c r="S137" s="76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</row>
    <row r="138" spans="1:37" s="26" customFormat="1" ht="42" x14ac:dyDescent="0.25">
      <c r="A138" s="22">
        <v>129</v>
      </c>
      <c r="B138" s="17">
        <v>51141513</v>
      </c>
      <c r="C138" s="24" t="s">
        <v>761</v>
      </c>
      <c r="D138" s="18" t="s">
        <v>51</v>
      </c>
      <c r="E138" s="25"/>
      <c r="F138" s="74">
        <v>1</v>
      </c>
      <c r="G138" s="23" t="s">
        <v>53</v>
      </c>
      <c r="H138" s="22" t="s">
        <v>136</v>
      </c>
      <c r="I138" s="81"/>
      <c r="J138" s="81"/>
      <c r="K138" s="81"/>
      <c r="L138" s="81"/>
      <c r="M138" s="77"/>
      <c r="N138" s="73"/>
      <c r="O138" s="71"/>
      <c r="P138" s="72"/>
      <c r="Q138" s="21"/>
      <c r="R138" s="71"/>
      <c r="S138" s="75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</row>
    <row r="139" spans="1:37" s="26" customFormat="1" ht="42" x14ac:dyDescent="0.25">
      <c r="A139" s="22">
        <v>130</v>
      </c>
      <c r="B139" s="17">
        <v>51182203</v>
      </c>
      <c r="C139" s="24" t="s">
        <v>253</v>
      </c>
      <c r="D139" s="18" t="s">
        <v>51</v>
      </c>
      <c r="E139" s="25" t="s">
        <v>944</v>
      </c>
      <c r="F139" s="74">
        <v>1</v>
      </c>
      <c r="G139" s="23" t="s">
        <v>53</v>
      </c>
      <c r="H139" s="22" t="s">
        <v>136</v>
      </c>
      <c r="I139" s="20"/>
      <c r="J139" s="20"/>
      <c r="K139" s="20"/>
      <c r="L139" s="20"/>
      <c r="M139" s="78"/>
      <c r="N139" s="73"/>
      <c r="O139" s="71"/>
      <c r="P139" s="72"/>
      <c r="Q139" s="21"/>
      <c r="R139" s="71"/>
      <c r="S139" s="76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</row>
    <row r="140" spans="1:37" s="26" customFormat="1" ht="42" x14ac:dyDescent="0.25">
      <c r="A140" s="22">
        <v>131</v>
      </c>
      <c r="B140" s="17">
        <v>51142514</v>
      </c>
      <c r="C140" s="24" t="s">
        <v>254</v>
      </c>
      <c r="D140" s="18" t="s">
        <v>51</v>
      </c>
      <c r="E140" s="25"/>
      <c r="F140" s="74">
        <v>1</v>
      </c>
      <c r="G140" s="23" t="s">
        <v>53</v>
      </c>
      <c r="H140" s="22" t="s">
        <v>136</v>
      </c>
      <c r="I140" s="20"/>
      <c r="J140" s="20"/>
      <c r="K140" s="20"/>
      <c r="L140" s="20"/>
      <c r="M140" s="77"/>
      <c r="N140" s="73"/>
      <c r="O140" s="71"/>
      <c r="P140" s="72"/>
      <c r="Q140" s="21"/>
      <c r="R140" s="71"/>
      <c r="S140" s="75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</row>
    <row r="141" spans="1:37" s="26" customFormat="1" ht="42" x14ac:dyDescent="0.25">
      <c r="A141" s="22">
        <v>132</v>
      </c>
      <c r="B141" s="17">
        <v>51211618</v>
      </c>
      <c r="C141" s="24" t="s">
        <v>255</v>
      </c>
      <c r="D141" s="18" t="s">
        <v>51</v>
      </c>
      <c r="E141" s="25"/>
      <c r="F141" s="74">
        <v>1</v>
      </c>
      <c r="G141" s="23" t="s">
        <v>53</v>
      </c>
      <c r="H141" s="22" t="s">
        <v>136</v>
      </c>
      <c r="I141" s="20"/>
      <c r="J141" s="20"/>
      <c r="K141" s="20"/>
      <c r="L141" s="20"/>
      <c r="M141" s="77"/>
      <c r="N141" s="73"/>
      <c r="O141" s="72"/>
      <c r="P141" s="72"/>
      <c r="Q141" s="21"/>
      <c r="R141" s="71"/>
      <c r="S141" s="75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</row>
    <row r="142" spans="1:37" s="26" customFormat="1" ht="42" x14ac:dyDescent="0.25">
      <c r="A142" s="22">
        <v>133</v>
      </c>
      <c r="B142" s="17">
        <v>51111503</v>
      </c>
      <c r="C142" s="24" t="s">
        <v>256</v>
      </c>
      <c r="D142" s="18" t="s">
        <v>51</v>
      </c>
      <c r="E142" s="25"/>
      <c r="F142" s="74">
        <v>1</v>
      </c>
      <c r="G142" s="23" t="s">
        <v>53</v>
      </c>
      <c r="H142" s="22" t="s">
        <v>136</v>
      </c>
      <c r="I142" s="20"/>
      <c r="J142" s="20"/>
      <c r="K142" s="20"/>
      <c r="L142" s="20"/>
      <c r="M142" s="77"/>
      <c r="N142" s="73"/>
      <c r="O142" s="71"/>
      <c r="P142" s="72"/>
      <c r="Q142" s="21"/>
      <c r="R142" s="71"/>
      <c r="S142" s="75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</row>
    <row r="143" spans="1:37" s="26" customFormat="1" ht="42" x14ac:dyDescent="0.25">
      <c r="A143" s="22">
        <v>134</v>
      </c>
      <c r="B143" s="17">
        <v>51171612</v>
      </c>
      <c r="C143" s="24" t="s">
        <v>257</v>
      </c>
      <c r="D143" s="18" t="s">
        <v>51</v>
      </c>
      <c r="E143" s="25"/>
      <c r="F143" s="74">
        <v>1</v>
      </c>
      <c r="G143" s="23" t="s">
        <v>53</v>
      </c>
      <c r="H143" s="22" t="s">
        <v>136</v>
      </c>
      <c r="I143" s="20"/>
      <c r="J143" s="20"/>
      <c r="K143" s="20"/>
      <c r="L143" s="20"/>
      <c r="M143" s="77"/>
      <c r="N143" s="73"/>
      <c r="O143" s="71"/>
      <c r="P143" s="72"/>
      <c r="Q143" s="21"/>
      <c r="R143" s="71"/>
      <c r="S143" s="75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</row>
    <row r="144" spans="1:37" s="26" customFormat="1" ht="42" x14ac:dyDescent="0.25">
      <c r="A144" s="22">
        <v>135</v>
      </c>
      <c r="B144" s="17">
        <v>51121709</v>
      </c>
      <c r="C144" s="24" t="s">
        <v>258</v>
      </c>
      <c r="D144" s="18" t="s">
        <v>51</v>
      </c>
      <c r="E144" s="25" t="s">
        <v>52</v>
      </c>
      <c r="F144" s="74">
        <v>1</v>
      </c>
      <c r="G144" s="23" t="s">
        <v>53</v>
      </c>
      <c r="H144" s="22" t="s">
        <v>136</v>
      </c>
      <c r="I144" s="20"/>
      <c r="J144" s="20"/>
      <c r="K144" s="20"/>
      <c r="L144" s="20"/>
      <c r="M144" s="77"/>
      <c r="N144" s="73"/>
      <c r="O144" s="71"/>
      <c r="P144" s="72"/>
      <c r="Q144" s="21"/>
      <c r="R144" s="71"/>
      <c r="S144" s="75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</row>
    <row r="145" spans="1:37" s="26" customFormat="1" ht="42" x14ac:dyDescent="0.25">
      <c r="A145" s="22">
        <v>136</v>
      </c>
      <c r="B145" s="17">
        <v>51121709</v>
      </c>
      <c r="C145" s="24" t="s">
        <v>259</v>
      </c>
      <c r="D145" s="18" t="s">
        <v>51</v>
      </c>
      <c r="E145" s="25" t="s">
        <v>52</v>
      </c>
      <c r="F145" s="74">
        <v>1</v>
      </c>
      <c r="G145" s="23" t="s">
        <v>53</v>
      </c>
      <c r="H145" s="22" t="s">
        <v>136</v>
      </c>
      <c r="I145" s="20"/>
      <c r="J145" s="20"/>
      <c r="K145" s="20"/>
      <c r="L145" s="20"/>
      <c r="M145" s="77"/>
      <c r="N145" s="73"/>
      <c r="O145" s="71"/>
      <c r="P145" s="72"/>
      <c r="Q145" s="21"/>
      <c r="R145" s="71"/>
      <c r="S145" s="75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</row>
    <row r="146" spans="1:37" s="26" customFormat="1" ht="42" x14ac:dyDescent="0.25">
      <c r="A146" s="22">
        <v>137</v>
      </c>
      <c r="B146" s="17">
        <v>51121709</v>
      </c>
      <c r="C146" s="24" t="s">
        <v>260</v>
      </c>
      <c r="D146" s="18" t="s">
        <v>51</v>
      </c>
      <c r="E146" s="25" t="s">
        <v>52</v>
      </c>
      <c r="F146" s="74">
        <v>1</v>
      </c>
      <c r="G146" s="23" t="s">
        <v>53</v>
      </c>
      <c r="H146" s="22" t="s">
        <v>136</v>
      </c>
      <c r="I146" s="20"/>
      <c r="J146" s="20"/>
      <c r="K146" s="20"/>
      <c r="L146" s="20"/>
      <c r="M146" s="77"/>
      <c r="N146" s="73"/>
      <c r="O146" s="71"/>
      <c r="P146" s="72"/>
      <c r="Q146" s="21"/>
      <c r="R146" s="71"/>
      <c r="S146" s="75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</row>
    <row r="147" spans="1:37" s="26" customFormat="1" ht="42" x14ac:dyDescent="0.25">
      <c r="A147" s="22">
        <v>138</v>
      </c>
      <c r="B147" s="17">
        <v>51101835</v>
      </c>
      <c r="C147" s="24" t="s">
        <v>261</v>
      </c>
      <c r="D147" s="18" t="s">
        <v>51</v>
      </c>
      <c r="E147" s="25" t="s">
        <v>52</v>
      </c>
      <c r="F147" s="74">
        <v>1</v>
      </c>
      <c r="G147" s="23" t="s">
        <v>53</v>
      </c>
      <c r="H147" s="22" t="s">
        <v>136</v>
      </c>
      <c r="I147" s="20"/>
      <c r="J147" s="20"/>
      <c r="K147" s="20"/>
      <c r="L147" s="20"/>
      <c r="M147" s="77"/>
      <c r="N147" s="73"/>
      <c r="O147" s="71"/>
      <c r="P147" s="72"/>
      <c r="Q147" s="21"/>
      <c r="R147" s="71"/>
      <c r="S147" s="75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</row>
    <row r="148" spans="1:37" s="26" customFormat="1" ht="42" x14ac:dyDescent="0.25">
      <c r="A148" s="22">
        <v>139</v>
      </c>
      <c r="B148" s="17">
        <v>51101835</v>
      </c>
      <c r="C148" s="24" t="s">
        <v>262</v>
      </c>
      <c r="D148" s="18" t="s">
        <v>51</v>
      </c>
      <c r="E148" s="25" t="s">
        <v>52</v>
      </c>
      <c r="F148" s="74">
        <v>1</v>
      </c>
      <c r="G148" s="23" t="s">
        <v>53</v>
      </c>
      <c r="H148" s="22" t="s">
        <v>136</v>
      </c>
      <c r="I148" s="20"/>
      <c r="J148" s="20"/>
      <c r="K148" s="20"/>
      <c r="L148" s="20"/>
      <c r="M148" s="77"/>
      <c r="N148" s="73"/>
      <c r="O148" s="71"/>
      <c r="P148" s="72"/>
      <c r="Q148" s="21"/>
      <c r="R148" s="71"/>
      <c r="S148" s="75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</row>
    <row r="149" spans="1:37" s="26" customFormat="1" ht="42" x14ac:dyDescent="0.25">
      <c r="A149" s="22">
        <v>140</v>
      </c>
      <c r="B149" s="17">
        <v>51101550</v>
      </c>
      <c r="C149" s="24" t="s">
        <v>263</v>
      </c>
      <c r="D149" s="18" t="s">
        <v>51</v>
      </c>
      <c r="E149" s="25"/>
      <c r="F149" s="74">
        <v>1</v>
      </c>
      <c r="G149" s="23" t="s">
        <v>53</v>
      </c>
      <c r="H149" s="22" t="s">
        <v>136</v>
      </c>
      <c r="I149" s="20"/>
      <c r="J149" s="20"/>
      <c r="K149" s="20"/>
      <c r="L149" s="20"/>
      <c r="M149" s="77"/>
      <c r="N149" s="73"/>
      <c r="O149" s="71"/>
      <c r="P149" s="72"/>
      <c r="Q149" s="21"/>
      <c r="R149" s="71"/>
      <c r="S149" s="75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</row>
    <row r="150" spans="1:37" s="26" customFormat="1" ht="42" x14ac:dyDescent="0.25">
      <c r="A150" s="22">
        <v>141</v>
      </c>
      <c r="B150" s="17">
        <v>51101550</v>
      </c>
      <c r="C150" s="24" t="s">
        <v>264</v>
      </c>
      <c r="D150" s="18" t="s">
        <v>51</v>
      </c>
      <c r="E150" s="25"/>
      <c r="F150" s="74">
        <v>1</v>
      </c>
      <c r="G150" s="23" t="s">
        <v>53</v>
      </c>
      <c r="H150" s="22" t="s">
        <v>136</v>
      </c>
      <c r="I150" s="20"/>
      <c r="J150" s="20"/>
      <c r="K150" s="20"/>
      <c r="L150" s="20"/>
      <c r="M150" s="77"/>
      <c r="N150" s="73"/>
      <c r="O150" s="71"/>
      <c r="P150" s="72"/>
      <c r="Q150" s="21"/>
      <c r="R150" s="71"/>
      <c r="S150" s="75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</row>
    <row r="151" spans="1:37" s="26" customFormat="1" ht="42" x14ac:dyDescent="0.25">
      <c r="A151" s="22">
        <v>142</v>
      </c>
      <c r="B151" s="17">
        <v>51101578</v>
      </c>
      <c r="C151" s="24" t="s">
        <v>265</v>
      </c>
      <c r="D151" s="18" t="s">
        <v>51</v>
      </c>
      <c r="E151" s="25"/>
      <c r="F151" s="74">
        <v>1</v>
      </c>
      <c r="G151" s="23" t="s">
        <v>53</v>
      </c>
      <c r="H151" s="22" t="s">
        <v>136</v>
      </c>
      <c r="I151" s="20"/>
      <c r="J151" s="20"/>
      <c r="K151" s="20"/>
      <c r="L151" s="20"/>
      <c r="M151" s="77"/>
      <c r="N151" s="73"/>
      <c r="O151" s="71"/>
      <c r="P151" s="72"/>
      <c r="Q151" s="21"/>
      <c r="R151" s="71"/>
      <c r="S151" s="75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</row>
    <row r="152" spans="1:37" s="26" customFormat="1" ht="42" x14ac:dyDescent="0.25">
      <c r="A152" s="22">
        <v>143</v>
      </c>
      <c r="B152" s="17" t="s">
        <v>266</v>
      </c>
      <c r="C152" s="24" t="s">
        <v>267</v>
      </c>
      <c r="D152" s="18" t="s">
        <v>51</v>
      </c>
      <c r="E152" s="25"/>
      <c r="F152" s="74">
        <v>1</v>
      </c>
      <c r="G152" s="23" t="s">
        <v>53</v>
      </c>
      <c r="H152" s="22" t="s">
        <v>136</v>
      </c>
      <c r="I152" s="20"/>
      <c r="J152" s="20"/>
      <c r="K152" s="20"/>
      <c r="L152" s="20"/>
      <c r="M152" s="77"/>
      <c r="N152" s="73"/>
      <c r="O152" s="71"/>
      <c r="P152" s="72"/>
      <c r="Q152" s="21"/>
      <c r="R152" s="71"/>
      <c r="S152" s="75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</row>
    <row r="153" spans="1:37" s="26" customFormat="1" ht="42" x14ac:dyDescent="0.25">
      <c r="A153" s="22">
        <v>144</v>
      </c>
      <c r="B153" s="17">
        <v>51101535</v>
      </c>
      <c r="C153" s="24" t="s">
        <v>268</v>
      </c>
      <c r="D153" s="18" t="s">
        <v>51</v>
      </c>
      <c r="E153" s="25"/>
      <c r="F153" s="74">
        <v>1</v>
      </c>
      <c r="G153" s="23" t="s">
        <v>53</v>
      </c>
      <c r="H153" s="22" t="s">
        <v>136</v>
      </c>
      <c r="I153" s="20"/>
      <c r="J153" s="20"/>
      <c r="K153" s="20"/>
      <c r="L153" s="20"/>
      <c r="M153" s="77"/>
      <c r="N153" s="73"/>
      <c r="O153" s="72"/>
      <c r="P153" s="72"/>
      <c r="Q153" s="21"/>
      <c r="R153" s="71"/>
      <c r="S153" s="75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</row>
    <row r="154" spans="1:37" s="26" customFormat="1" ht="42" x14ac:dyDescent="0.25">
      <c r="A154" s="22">
        <v>145</v>
      </c>
      <c r="B154" s="17">
        <v>51101535</v>
      </c>
      <c r="C154" s="24" t="s">
        <v>269</v>
      </c>
      <c r="D154" s="18" t="s">
        <v>51</v>
      </c>
      <c r="E154" s="25"/>
      <c r="F154" s="74">
        <v>1</v>
      </c>
      <c r="G154" s="23" t="s">
        <v>53</v>
      </c>
      <c r="H154" s="22" t="s">
        <v>136</v>
      </c>
      <c r="I154" s="20"/>
      <c r="J154" s="20"/>
      <c r="K154" s="20"/>
      <c r="L154" s="20"/>
      <c r="M154" s="77"/>
      <c r="N154" s="73"/>
      <c r="O154" s="71"/>
      <c r="P154" s="72"/>
      <c r="Q154" s="21"/>
      <c r="R154" s="71"/>
      <c r="S154" s="75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</row>
    <row r="155" spans="1:37" s="26" customFormat="1" ht="42" x14ac:dyDescent="0.25">
      <c r="A155" s="22">
        <v>146</v>
      </c>
      <c r="B155" s="17">
        <v>51101551</v>
      </c>
      <c r="C155" s="24" t="s">
        <v>270</v>
      </c>
      <c r="D155" s="18" t="s">
        <v>51</v>
      </c>
      <c r="E155" s="25" t="s">
        <v>52</v>
      </c>
      <c r="F155" s="74">
        <v>1</v>
      </c>
      <c r="G155" s="23" t="s">
        <v>53</v>
      </c>
      <c r="H155" s="22" t="s">
        <v>136</v>
      </c>
      <c r="I155" s="20"/>
      <c r="J155" s="20"/>
      <c r="K155" s="20"/>
      <c r="L155" s="20"/>
      <c r="M155" s="77"/>
      <c r="N155" s="73"/>
      <c r="O155" s="71"/>
      <c r="P155" s="72"/>
      <c r="Q155" s="21"/>
      <c r="R155" s="71"/>
      <c r="S155" s="75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</row>
    <row r="156" spans="1:37" s="26" customFormat="1" ht="42" x14ac:dyDescent="0.25">
      <c r="A156" s="22">
        <v>147</v>
      </c>
      <c r="B156" s="17">
        <v>51101500</v>
      </c>
      <c r="C156" s="24" t="s">
        <v>271</v>
      </c>
      <c r="D156" s="18" t="s">
        <v>51</v>
      </c>
      <c r="E156" s="25" t="s">
        <v>944</v>
      </c>
      <c r="F156" s="74">
        <v>1</v>
      </c>
      <c r="G156" s="23" t="s">
        <v>53</v>
      </c>
      <c r="H156" s="22" t="s">
        <v>136</v>
      </c>
      <c r="I156" s="20"/>
      <c r="J156" s="20"/>
      <c r="K156" s="20"/>
      <c r="L156" s="20"/>
      <c r="M156" s="78"/>
      <c r="N156" s="73"/>
      <c r="O156" s="71"/>
      <c r="P156" s="72"/>
      <c r="Q156" s="21"/>
      <c r="R156" s="71"/>
      <c r="S156" s="76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</row>
    <row r="157" spans="1:37" s="26" customFormat="1" ht="42" x14ac:dyDescent="0.25">
      <c r="A157" s="22">
        <v>148</v>
      </c>
      <c r="B157" s="17">
        <v>51101500</v>
      </c>
      <c r="C157" s="24" t="s">
        <v>272</v>
      </c>
      <c r="D157" s="18" t="s">
        <v>51</v>
      </c>
      <c r="E157" s="25" t="s">
        <v>944</v>
      </c>
      <c r="F157" s="74">
        <v>1</v>
      </c>
      <c r="G157" s="23" t="s">
        <v>53</v>
      </c>
      <c r="H157" s="22" t="s">
        <v>136</v>
      </c>
      <c r="I157" s="20"/>
      <c r="J157" s="20"/>
      <c r="K157" s="20"/>
      <c r="L157" s="20"/>
      <c r="M157" s="78"/>
      <c r="N157" s="73"/>
      <c r="O157" s="71"/>
      <c r="P157" s="72"/>
      <c r="Q157" s="21"/>
      <c r="R157" s="71"/>
      <c r="S157" s="76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</row>
    <row r="158" spans="1:37" s="26" customFormat="1" ht="42" x14ac:dyDescent="0.25">
      <c r="A158" s="22">
        <v>149</v>
      </c>
      <c r="B158" s="17">
        <v>51101551</v>
      </c>
      <c r="C158" s="24" t="s">
        <v>273</v>
      </c>
      <c r="D158" s="18" t="s">
        <v>51</v>
      </c>
      <c r="E158" s="25"/>
      <c r="F158" s="74">
        <v>1</v>
      </c>
      <c r="G158" s="23" t="s">
        <v>53</v>
      </c>
      <c r="H158" s="22" t="s">
        <v>136</v>
      </c>
      <c r="I158" s="20"/>
      <c r="J158" s="20"/>
      <c r="K158" s="20"/>
      <c r="L158" s="20"/>
      <c r="M158" s="77"/>
      <c r="N158" s="73"/>
      <c r="O158" s="71"/>
      <c r="P158" s="72"/>
      <c r="Q158" s="21"/>
      <c r="R158" s="71"/>
      <c r="S158" s="75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</row>
    <row r="159" spans="1:37" s="26" customFormat="1" ht="42" x14ac:dyDescent="0.25">
      <c r="A159" s="22">
        <v>150</v>
      </c>
      <c r="B159" s="17">
        <v>51101573</v>
      </c>
      <c r="C159" s="24" t="s">
        <v>274</v>
      </c>
      <c r="D159" s="18" t="s">
        <v>51</v>
      </c>
      <c r="E159" s="25" t="s">
        <v>944</v>
      </c>
      <c r="F159" s="74">
        <v>1</v>
      </c>
      <c r="G159" s="23" t="s">
        <v>53</v>
      </c>
      <c r="H159" s="22" t="s">
        <v>136</v>
      </c>
      <c r="I159" s="20"/>
      <c r="J159" s="20"/>
      <c r="K159" s="20"/>
      <c r="L159" s="20"/>
      <c r="M159" s="78"/>
      <c r="N159" s="73"/>
      <c r="O159" s="72"/>
      <c r="P159" s="72"/>
      <c r="Q159" s="21"/>
      <c r="R159" s="71"/>
      <c r="S159" s="76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</row>
    <row r="160" spans="1:37" s="26" customFormat="1" ht="42" x14ac:dyDescent="0.25">
      <c r="A160" s="22">
        <v>151</v>
      </c>
      <c r="B160" s="17">
        <v>51101573</v>
      </c>
      <c r="C160" s="24" t="s">
        <v>762</v>
      </c>
      <c r="D160" s="18" t="s">
        <v>51</v>
      </c>
      <c r="E160" s="25"/>
      <c r="F160" s="74">
        <v>1</v>
      </c>
      <c r="G160" s="23" t="s">
        <v>53</v>
      </c>
      <c r="H160" s="22" t="s">
        <v>136</v>
      </c>
      <c r="I160" s="80"/>
      <c r="J160" s="81"/>
      <c r="K160" s="81"/>
      <c r="L160" s="81"/>
      <c r="M160" s="77"/>
      <c r="N160" s="73"/>
      <c r="O160" s="71"/>
      <c r="P160" s="72"/>
      <c r="Q160" s="21"/>
      <c r="R160" s="71"/>
      <c r="S160" s="75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</row>
    <row r="161" spans="1:37" s="26" customFormat="1" ht="42" x14ac:dyDescent="0.25">
      <c r="A161" s="22">
        <v>152</v>
      </c>
      <c r="B161" s="17">
        <v>512015</v>
      </c>
      <c r="C161" s="24" t="s">
        <v>275</v>
      </c>
      <c r="D161" s="18" t="s">
        <v>51</v>
      </c>
      <c r="E161" s="25" t="s">
        <v>944</v>
      </c>
      <c r="F161" s="74">
        <v>1</v>
      </c>
      <c r="G161" s="23" t="s">
        <v>53</v>
      </c>
      <c r="H161" s="22" t="s">
        <v>136</v>
      </c>
      <c r="I161" s="20"/>
      <c r="J161" s="20"/>
      <c r="K161" s="20"/>
      <c r="L161" s="20"/>
      <c r="M161" s="78"/>
      <c r="N161" s="73"/>
      <c r="O161" s="71"/>
      <c r="P161" s="72"/>
      <c r="Q161" s="21"/>
      <c r="R161" s="71"/>
      <c r="S161" s="76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</row>
    <row r="162" spans="1:37" s="26" customFormat="1" ht="42" x14ac:dyDescent="0.25">
      <c r="A162" s="22">
        <v>153</v>
      </c>
      <c r="B162" s="17">
        <v>51191905</v>
      </c>
      <c r="C162" s="24" t="s">
        <v>276</v>
      </c>
      <c r="D162" s="18" t="s">
        <v>51</v>
      </c>
      <c r="E162" s="25"/>
      <c r="F162" s="74">
        <v>1</v>
      </c>
      <c r="G162" s="23" t="s">
        <v>53</v>
      </c>
      <c r="H162" s="22" t="s">
        <v>136</v>
      </c>
      <c r="I162" s="20"/>
      <c r="J162" s="20"/>
      <c r="K162" s="20"/>
      <c r="L162" s="20"/>
      <c r="M162" s="77"/>
      <c r="N162" s="73"/>
      <c r="O162" s="71"/>
      <c r="P162" s="72"/>
      <c r="Q162" s="21"/>
      <c r="R162" s="71"/>
      <c r="S162" s="75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</row>
    <row r="163" spans="1:37" s="26" customFormat="1" ht="42" x14ac:dyDescent="0.25">
      <c r="A163" s="22">
        <v>154</v>
      </c>
      <c r="B163" s="17">
        <v>51111507</v>
      </c>
      <c r="C163" s="24" t="s">
        <v>277</v>
      </c>
      <c r="D163" s="18" t="s">
        <v>51</v>
      </c>
      <c r="E163" s="25"/>
      <c r="F163" s="74">
        <v>1</v>
      </c>
      <c r="G163" s="23" t="s">
        <v>53</v>
      </c>
      <c r="H163" s="22" t="s">
        <v>136</v>
      </c>
      <c r="I163" s="20"/>
      <c r="J163" s="20"/>
      <c r="K163" s="20"/>
      <c r="L163" s="20"/>
      <c r="M163" s="77"/>
      <c r="N163" s="73"/>
      <c r="O163" s="71"/>
      <c r="P163" s="72"/>
      <c r="Q163" s="21"/>
      <c r="R163" s="71"/>
      <c r="S163" s="75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</row>
    <row r="164" spans="1:37" s="26" customFormat="1" ht="42" x14ac:dyDescent="0.25">
      <c r="A164" s="22">
        <v>155</v>
      </c>
      <c r="B164" s="17">
        <v>51111507</v>
      </c>
      <c r="C164" s="24" t="s">
        <v>278</v>
      </c>
      <c r="D164" s="18" t="s">
        <v>51</v>
      </c>
      <c r="E164" s="25"/>
      <c r="F164" s="74">
        <v>1</v>
      </c>
      <c r="G164" s="23" t="s">
        <v>53</v>
      </c>
      <c r="H164" s="22" t="s">
        <v>136</v>
      </c>
      <c r="I164" s="20"/>
      <c r="J164" s="20"/>
      <c r="K164" s="20"/>
      <c r="L164" s="20"/>
      <c r="M164" s="77"/>
      <c r="N164" s="73"/>
      <c r="O164" s="71"/>
      <c r="P164" s="72"/>
      <c r="Q164" s="21"/>
      <c r="R164" s="71"/>
      <c r="S164" s="75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</row>
    <row r="165" spans="1:37" s="26" customFormat="1" ht="42" x14ac:dyDescent="0.25">
      <c r="A165" s="22">
        <v>156</v>
      </c>
      <c r="B165" s="17">
        <v>51111507</v>
      </c>
      <c r="C165" s="24" t="s">
        <v>279</v>
      </c>
      <c r="D165" s="18" t="s">
        <v>51</v>
      </c>
      <c r="E165" s="25"/>
      <c r="F165" s="74">
        <v>1</v>
      </c>
      <c r="G165" s="23" t="s">
        <v>53</v>
      </c>
      <c r="H165" s="22" t="s">
        <v>136</v>
      </c>
      <c r="I165" s="20"/>
      <c r="J165" s="20"/>
      <c r="K165" s="20"/>
      <c r="L165" s="20"/>
      <c r="M165" s="77"/>
      <c r="N165" s="73"/>
      <c r="O165" s="72"/>
      <c r="P165" s="72"/>
      <c r="Q165" s="21"/>
      <c r="R165" s="71"/>
      <c r="S165" s="75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</row>
    <row r="166" spans="1:37" s="26" customFormat="1" ht="42" x14ac:dyDescent="0.25">
      <c r="A166" s="22">
        <v>157</v>
      </c>
      <c r="B166" s="17" t="s">
        <v>280</v>
      </c>
      <c r="C166" s="24" t="s">
        <v>281</v>
      </c>
      <c r="D166" s="18" t="s">
        <v>51</v>
      </c>
      <c r="E166" s="25"/>
      <c r="F166" s="74">
        <v>1</v>
      </c>
      <c r="G166" s="23" t="s">
        <v>53</v>
      </c>
      <c r="H166" s="22" t="s">
        <v>136</v>
      </c>
      <c r="I166" s="20"/>
      <c r="J166" s="20"/>
      <c r="K166" s="20"/>
      <c r="L166" s="20"/>
      <c r="M166" s="77"/>
      <c r="N166" s="73"/>
      <c r="O166" s="72"/>
      <c r="P166" s="72"/>
      <c r="Q166" s="21"/>
      <c r="R166" s="71"/>
      <c r="S166" s="75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</row>
    <row r="167" spans="1:37" s="26" customFormat="1" ht="42" x14ac:dyDescent="0.25">
      <c r="A167" s="22">
        <v>158</v>
      </c>
      <c r="B167" s="17">
        <v>51201502</v>
      </c>
      <c r="C167" s="24" t="s">
        <v>282</v>
      </c>
      <c r="D167" s="18" t="s">
        <v>51</v>
      </c>
      <c r="E167" s="25" t="s">
        <v>944</v>
      </c>
      <c r="F167" s="74">
        <v>1</v>
      </c>
      <c r="G167" s="23" t="s">
        <v>53</v>
      </c>
      <c r="H167" s="22" t="s">
        <v>136</v>
      </c>
      <c r="I167" s="20"/>
      <c r="J167" s="20"/>
      <c r="K167" s="20"/>
      <c r="L167" s="20"/>
      <c r="M167" s="78"/>
      <c r="N167" s="73"/>
      <c r="O167" s="71"/>
      <c r="P167" s="72"/>
      <c r="Q167" s="21"/>
      <c r="R167" s="71"/>
      <c r="S167" s="76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</row>
    <row r="168" spans="1:37" s="26" customFormat="1" ht="42" x14ac:dyDescent="0.25">
      <c r="A168" s="22">
        <v>159</v>
      </c>
      <c r="B168" s="17">
        <v>51131708</v>
      </c>
      <c r="C168" s="24" t="s">
        <v>283</v>
      </c>
      <c r="D168" s="18" t="s">
        <v>51</v>
      </c>
      <c r="E168" s="25" t="s">
        <v>52</v>
      </c>
      <c r="F168" s="74">
        <v>1</v>
      </c>
      <c r="G168" s="23" t="s">
        <v>53</v>
      </c>
      <c r="H168" s="22" t="s">
        <v>136</v>
      </c>
      <c r="I168" s="20"/>
      <c r="J168" s="20"/>
      <c r="K168" s="20"/>
      <c r="L168" s="20"/>
      <c r="M168" s="77"/>
      <c r="N168" s="73"/>
      <c r="O168" s="71"/>
      <c r="P168" s="72"/>
      <c r="Q168" s="21"/>
      <c r="R168" s="71"/>
      <c r="S168" s="75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</row>
    <row r="169" spans="1:37" s="26" customFormat="1" ht="42" x14ac:dyDescent="0.25">
      <c r="A169" s="22">
        <v>160</v>
      </c>
      <c r="B169" s="17">
        <v>51131708</v>
      </c>
      <c r="C169" s="24" t="s">
        <v>284</v>
      </c>
      <c r="D169" s="18" t="s">
        <v>51</v>
      </c>
      <c r="E169" s="25" t="s">
        <v>52</v>
      </c>
      <c r="F169" s="74">
        <v>1</v>
      </c>
      <c r="G169" s="23" t="s">
        <v>53</v>
      </c>
      <c r="H169" s="22" t="s">
        <v>136</v>
      </c>
      <c r="I169" s="20"/>
      <c r="J169" s="20"/>
      <c r="K169" s="20"/>
      <c r="L169" s="20"/>
      <c r="M169" s="77"/>
      <c r="N169" s="73"/>
      <c r="O169" s="71"/>
      <c r="P169" s="72"/>
      <c r="Q169" s="21"/>
      <c r="R169" s="71"/>
      <c r="S169" s="75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</row>
    <row r="170" spans="1:37" s="26" customFormat="1" ht="42" x14ac:dyDescent="0.25">
      <c r="A170" s="22">
        <v>161</v>
      </c>
      <c r="B170" s="17">
        <v>51101542</v>
      </c>
      <c r="C170" s="24" t="s">
        <v>285</v>
      </c>
      <c r="D170" s="18" t="s">
        <v>51</v>
      </c>
      <c r="E170" s="25"/>
      <c r="F170" s="74">
        <v>1</v>
      </c>
      <c r="G170" s="23" t="s">
        <v>53</v>
      </c>
      <c r="H170" s="22" t="s">
        <v>136</v>
      </c>
      <c r="I170" s="20"/>
      <c r="J170" s="20"/>
      <c r="K170" s="20"/>
      <c r="L170" s="20"/>
      <c r="M170" s="77"/>
      <c r="N170" s="73"/>
      <c r="O170" s="71"/>
      <c r="P170" s="72"/>
      <c r="Q170" s="21"/>
      <c r="R170" s="71"/>
      <c r="S170" s="75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</row>
    <row r="171" spans="1:37" s="26" customFormat="1" ht="42" x14ac:dyDescent="0.25">
      <c r="A171" s="22">
        <v>162</v>
      </c>
      <c r="B171" s="17">
        <v>511015</v>
      </c>
      <c r="C171" s="24" t="s">
        <v>286</v>
      </c>
      <c r="D171" s="18" t="s">
        <v>51</v>
      </c>
      <c r="E171" s="25"/>
      <c r="F171" s="74">
        <v>1</v>
      </c>
      <c r="G171" s="23" t="s">
        <v>53</v>
      </c>
      <c r="H171" s="22" t="s">
        <v>136</v>
      </c>
      <c r="I171" s="20"/>
      <c r="J171" s="20"/>
      <c r="K171" s="20"/>
      <c r="L171" s="20"/>
      <c r="M171" s="77"/>
      <c r="N171" s="73"/>
      <c r="O171" s="71"/>
      <c r="P171" s="72"/>
      <c r="Q171" s="21"/>
      <c r="R171" s="71"/>
      <c r="S171" s="75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</row>
    <row r="172" spans="1:37" s="26" customFormat="1" ht="42" x14ac:dyDescent="0.25">
      <c r="A172" s="22">
        <v>163</v>
      </c>
      <c r="B172" s="17">
        <v>51101542</v>
      </c>
      <c r="C172" s="24" t="s">
        <v>763</v>
      </c>
      <c r="D172" s="18" t="s">
        <v>51</v>
      </c>
      <c r="E172" s="25"/>
      <c r="F172" s="74">
        <v>1</v>
      </c>
      <c r="G172" s="23" t="s">
        <v>53</v>
      </c>
      <c r="H172" s="22" t="s">
        <v>136</v>
      </c>
      <c r="I172" s="80"/>
      <c r="J172" s="81"/>
      <c r="K172" s="81"/>
      <c r="L172" s="81"/>
      <c r="M172" s="77"/>
      <c r="N172" s="73"/>
      <c r="O172" s="71"/>
      <c r="P172" s="72"/>
      <c r="Q172" s="21"/>
      <c r="R172" s="71"/>
      <c r="S172" s="75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</row>
    <row r="173" spans="1:37" s="26" customFormat="1" ht="42" x14ac:dyDescent="0.25">
      <c r="A173" s="22">
        <v>164</v>
      </c>
      <c r="B173" s="17">
        <v>51101542</v>
      </c>
      <c r="C173" s="24" t="s">
        <v>287</v>
      </c>
      <c r="D173" s="18" t="s">
        <v>51</v>
      </c>
      <c r="E173" s="25"/>
      <c r="F173" s="74">
        <v>1</v>
      </c>
      <c r="G173" s="23" t="s">
        <v>53</v>
      </c>
      <c r="H173" s="22" t="s">
        <v>136</v>
      </c>
      <c r="I173" s="20"/>
      <c r="J173" s="20"/>
      <c r="K173" s="20"/>
      <c r="L173" s="20"/>
      <c r="M173" s="77"/>
      <c r="N173" s="73"/>
      <c r="O173" s="71"/>
      <c r="P173" s="72"/>
      <c r="Q173" s="21"/>
      <c r="R173" s="71"/>
      <c r="S173" s="75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</row>
    <row r="174" spans="1:37" s="26" customFormat="1" ht="42" x14ac:dyDescent="0.25">
      <c r="A174" s="22">
        <v>165</v>
      </c>
      <c r="B174" s="17">
        <v>51111828</v>
      </c>
      <c r="C174" s="24" t="s">
        <v>749</v>
      </c>
      <c r="D174" s="18" t="s">
        <v>51</v>
      </c>
      <c r="E174" s="25" t="s">
        <v>52</v>
      </c>
      <c r="F174" s="74">
        <v>1</v>
      </c>
      <c r="G174" s="23" t="s">
        <v>53</v>
      </c>
      <c r="H174" s="22" t="s">
        <v>136</v>
      </c>
      <c r="I174" s="81"/>
      <c r="J174" s="81"/>
      <c r="K174" s="81"/>
      <c r="L174" s="81"/>
      <c r="M174" s="84"/>
      <c r="N174" s="73"/>
      <c r="O174" s="72"/>
      <c r="P174" s="72"/>
      <c r="Q174" s="21"/>
      <c r="R174" s="71"/>
      <c r="S174" s="75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</row>
    <row r="175" spans="1:37" s="26" customFormat="1" ht="42" x14ac:dyDescent="0.25">
      <c r="A175" s="22">
        <v>166</v>
      </c>
      <c r="B175" s="17">
        <v>51111506</v>
      </c>
      <c r="C175" s="24" t="s">
        <v>288</v>
      </c>
      <c r="D175" s="18" t="s">
        <v>51</v>
      </c>
      <c r="E175" s="25"/>
      <c r="F175" s="74">
        <v>1</v>
      </c>
      <c r="G175" s="23" t="s">
        <v>53</v>
      </c>
      <c r="H175" s="22" t="s">
        <v>136</v>
      </c>
      <c r="I175" s="20"/>
      <c r="J175" s="20"/>
      <c r="K175" s="20"/>
      <c r="L175" s="20"/>
      <c r="M175" s="77"/>
      <c r="N175" s="73"/>
      <c r="O175" s="71"/>
      <c r="P175" s="72"/>
      <c r="Q175" s="21"/>
      <c r="R175" s="71"/>
      <c r="S175" s="75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</row>
    <row r="176" spans="1:37" s="26" customFormat="1" ht="42" x14ac:dyDescent="0.25">
      <c r="A176" s="22">
        <v>167</v>
      </c>
      <c r="B176" s="17">
        <v>51111602</v>
      </c>
      <c r="C176" s="24" t="s">
        <v>289</v>
      </c>
      <c r="D176" s="18" t="s">
        <v>51</v>
      </c>
      <c r="E176" s="25"/>
      <c r="F176" s="74">
        <v>1</v>
      </c>
      <c r="G176" s="23" t="s">
        <v>53</v>
      </c>
      <c r="H176" s="22" t="s">
        <v>136</v>
      </c>
      <c r="I176" s="20"/>
      <c r="J176" s="20"/>
      <c r="K176" s="20"/>
      <c r="L176" s="20"/>
      <c r="M176" s="77"/>
      <c r="N176" s="73"/>
      <c r="O176" s="72"/>
      <c r="P176" s="72"/>
      <c r="Q176" s="21"/>
      <c r="R176" s="71"/>
      <c r="S176" s="75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</row>
    <row r="177" spans="1:37" s="26" customFormat="1" ht="42" x14ac:dyDescent="0.25">
      <c r="A177" s="22">
        <v>168</v>
      </c>
      <c r="B177" s="17">
        <v>51111602</v>
      </c>
      <c r="C177" s="24" t="s">
        <v>792</v>
      </c>
      <c r="D177" s="18" t="s">
        <v>51</v>
      </c>
      <c r="E177" s="25"/>
      <c r="F177" s="74">
        <v>1</v>
      </c>
      <c r="G177" s="23" t="s">
        <v>53</v>
      </c>
      <c r="H177" s="22" t="s">
        <v>136</v>
      </c>
      <c r="I177" s="80"/>
      <c r="J177" s="81"/>
      <c r="K177" s="81"/>
      <c r="L177" s="81"/>
      <c r="M177" s="77"/>
      <c r="N177" s="73"/>
      <c r="O177" s="71"/>
      <c r="P177" s="72"/>
      <c r="Q177" s="21"/>
      <c r="R177" s="71"/>
      <c r="S177" s="75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</row>
    <row r="178" spans="1:37" s="26" customFormat="1" ht="42" x14ac:dyDescent="0.25">
      <c r="A178" s="22">
        <v>169</v>
      </c>
      <c r="B178" s="17">
        <v>51111602</v>
      </c>
      <c r="C178" s="24" t="s">
        <v>791</v>
      </c>
      <c r="D178" s="18" t="s">
        <v>51</v>
      </c>
      <c r="E178" s="25"/>
      <c r="F178" s="74">
        <v>1</v>
      </c>
      <c r="G178" s="23" t="s">
        <v>53</v>
      </c>
      <c r="H178" s="22" t="s">
        <v>136</v>
      </c>
      <c r="I178" s="81"/>
      <c r="J178" s="81"/>
      <c r="K178" s="81"/>
      <c r="L178" s="81"/>
      <c r="M178" s="84"/>
      <c r="N178" s="73"/>
      <c r="O178" s="72"/>
      <c r="P178" s="72"/>
      <c r="Q178" s="21"/>
      <c r="R178" s="71"/>
      <c r="S178" s="75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</row>
    <row r="179" spans="1:37" s="26" customFormat="1" ht="42" x14ac:dyDescent="0.25">
      <c r="A179" s="22">
        <v>170</v>
      </c>
      <c r="B179" s="17">
        <v>12162205</v>
      </c>
      <c r="C179" s="24" t="s">
        <v>290</v>
      </c>
      <c r="D179" s="18" t="s">
        <v>51</v>
      </c>
      <c r="E179" s="25"/>
      <c r="F179" s="74">
        <v>1</v>
      </c>
      <c r="G179" s="23" t="s">
        <v>53</v>
      </c>
      <c r="H179" s="22" t="s">
        <v>136</v>
      </c>
      <c r="I179" s="20"/>
      <c r="J179" s="20"/>
      <c r="K179" s="20"/>
      <c r="L179" s="20"/>
      <c r="M179" s="77"/>
      <c r="N179" s="73"/>
      <c r="O179" s="72"/>
      <c r="P179" s="72"/>
      <c r="Q179" s="21"/>
      <c r="R179" s="71"/>
      <c r="S179" s="75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</row>
    <row r="180" spans="1:37" s="26" customFormat="1" ht="42" x14ac:dyDescent="0.25">
      <c r="A180" s="22">
        <v>171</v>
      </c>
      <c r="B180" s="17">
        <v>51111601</v>
      </c>
      <c r="C180" s="24" t="s">
        <v>291</v>
      </c>
      <c r="D180" s="18" t="s">
        <v>51</v>
      </c>
      <c r="E180" s="25" t="s">
        <v>944</v>
      </c>
      <c r="F180" s="74">
        <v>1</v>
      </c>
      <c r="G180" s="23" t="s">
        <v>53</v>
      </c>
      <c r="H180" s="22" t="s">
        <v>136</v>
      </c>
      <c r="I180" s="20"/>
      <c r="J180" s="20"/>
      <c r="K180" s="20"/>
      <c r="L180" s="20"/>
      <c r="M180" s="78"/>
      <c r="N180" s="73"/>
      <c r="O180" s="72"/>
      <c r="P180" s="72"/>
      <c r="Q180" s="21"/>
      <c r="R180" s="71"/>
      <c r="S180" s="76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</row>
    <row r="181" spans="1:37" s="26" customFormat="1" ht="42" x14ac:dyDescent="0.25">
      <c r="A181" s="22">
        <v>172</v>
      </c>
      <c r="B181" s="17">
        <v>51101522</v>
      </c>
      <c r="C181" s="24" t="s">
        <v>292</v>
      </c>
      <c r="D181" s="18" t="s">
        <v>51</v>
      </c>
      <c r="E181" s="25"/>
      <c r="F181" s="74">
        <v>1</v>
      </c>
      <c r="G181" s="23" t="s">
        <v>53</v>
      </c>
      <c r="H181" s="22" t="s">
        <v>136</v>
      </c>
      <c r="I181" s="20"/>
      <c r="J181" s="20"/>
      <c r="K181" s="20"/>
      <c r="L181" s="20"/>
      <c r="M181" s="77"/>
      <c r="N181" s="73"/>
      <c r="O181" s="71"/>
      <c r="P181" s="72"/>
      <c r="Q181" s="21"/>
      <c r="R181" s="71"/>
      <c r="S181" s="75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</row>
    <row r="182" spans="1:37" s="26" customFormat="1" ht="42" x14ac:dyDescent="0.25">
      <c r="A182" s="22">
        <v>173</v>
      </c>
      <c r="B182" s="17">
        <v>51101522</v>
      </c>
      <c r="C182" s="24" t="s">
        <v>293</v>
      </c>
      <c r="D182" s="18" t="s">
        <v>51</v>
      </c>
      <c r="E182" s="25"/>
      <c r="F182" s="74">
        <v>1</v>
      </c>
      <c r="G182" s="23" t="s">
        <v>53</v>
      </c>
      <c r="H182" s="22" t="s">
        <v>136</v>
      </c>
      <c r="I182" s="20"/>
      <c r="J182" s="20"/>
      <c r="K182" s="20"/>
      <c r="L182" s="20"/>
      <c r="M182" s="77"/>
      <c r="N182" s="73"/>
      <c r="O182" s="71"/>
      <c r="P182" s="72"/>
      <c r="Q182" s="21"/>
      <c r="R182" s="71"/>
      <c r="S182" s="75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</row>
    <row r="183" spans="1:37" s="26" customFormat="1" ht="42" x14ac:dyDescent="0.25">
      <c r="A183" s="22">
        <v>174</v>
      </c>
      <c r="B183" s="17">
        <v>51161602</v>
      </c>
      <c r="C183" s="24" t="s">
        <v>294</v>
      </c>
      <c r="D183" s="18" t="s">
        <v>51</v>
      </c>
      <c r="E183" s="25"/>
      <c r="F183" s="74">
        <v>1</v>
      </c>
      <c r="G183" s="23" t="s">
        <v>53</v>
      </c>
      <c r="H183" s="22" t="s">
        <v>136</v>
      </c>
      <c r="I183" s="20"/>
      <c r="J183" s="20"/>
      <c r="K183" s="20"/>
      <c r="L183" s="20"/>
      <c r="M183" s="77"/>
      <c r="N183" s="73"/>
      <c r="O183" s="71"/>
      <c r="P183" s="72"/>
      <c r="Q183" s="21"/>
      <c r="R183" s="71"/>
      <c r="S183" s="75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</row>
    <row r="184" spans="1:37" s="26" customFormat="1" ht="42" x14ac:dyDescent="0.25">
      <c r="A184" s="22">
        <v>175</v>
      </c>
      <c r="B184" s="17">
        <v>51101504</v>
      </c>
      <c r="C184" s="24" t="s">
        <v>295</v>
      </c>
      <c r="D184" s="18" t="s">
        <v>51</v>
      </c>
      <c r="E184" s="25"/>
      <c r="F184" s="74">
        <v>1</v>
      </c>
      <c r="G184" s="23" t="s">
        <v>53</v>
      </c>
      <c r="H184" s="22" t="s">
        <v>136</v>
      </c>
      <c r="I184" s="20"/>
      <c r="J184" s="20"/>
      <c r="K184" s="20"/>
      <c r="L184" s="20"/>
      <c r="M184" s="77"/>
      <c r="N184" s="73"/>
      <c r="O184" s="72"/>
      <c r="P184" s="72"/>
      <c r="Q184" s="21"/>
      <c r="R184" s="71"/>
      <c r="S184" s="75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</row>
    <row r="185" spans="1:37" s="26" customFormat="1" ht="42" x14ac:dyDescent="0.25">
      <c r="A185" s="22">
        <v>176</v>
      </c>
      <c r="B185" s="17">
        <v>51101504</v>
      </c>
      <c r="C185" s="24" t="s">
        <v>296</v>
      </c>
      <c r="D185" s="18" t="s">
        <v>51</v>
      </c>
      <c r="E185" s="25"/>
      <c r="F185" s="74">
        <v>1</v>
      </c>
      <c r="G185" s="23" t="s">
        <v>53</v>
      </c>
      <c r="H185" s="22" t="s">
        <v>136</v>
      </c>
      <c r="I185" s="20"/>
      <c r="J185" s="20"/>
      <c r="K185" s="20"/>
      <c r="L185" s="20"/>
      <c r="M185" s="77"/>
      <c r="N185" s="73"/>
      <c r="O185" s="71"/>
      <c r="P185" s="72"/>
      <c r="Q185" s="21"/>
      <c r="R185" s="71"/>
      <c r="S185" s="75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</row>
    <row r="186" spans="1:37" s="26" customFormat="1" ht="42" x14ac:dyDescent="0.25">
      <c r="A186" s="22">
        <v>177</v>
      </c>
      <c r="B186" s="17">
        <v>51141512</v>
      </c>
      <c r="C186" s="24" t="s">
        <v>297</v>
      </c>
      <c r="D186" s="18" t="s">
        <v>51</v>
      </c>
      <c r="E186" s="25"/>
      <c r="F186" s="74">
        <v>1</v>
      </c>
      <c r="G186" s="23" t="s">
        <v>53</v>
      </c>
      <c r="H186" s="22" t="s">
        <v>136</v>
      </c>
      <c r="I186" s="20"/>
      <c r="J186" s="20"/>
      <c r="K186" s="20"/>
      <c r="L186" s="20"/>
      <c r="M186" s="77"/>
      <c r="N186" s="73"/>
      <c r="O186" s="71"/>
      <c r="P186" s="72"/>
      <c r="Q186" s="21"/>
      <c r="R186" s="71"/>
      <c r="S186" s="75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</row>
    <row r="187" spans="1:37" s="26" customFormat="1" ht="42" x14ac:dyDescent="0.25">
      <c r="A187" s="22">
        <v>178</v>
      </c>
      <c r="B187" s="17">
        <v>51141512</v>
      </c>
      <c r="C187" s="24" t="s">
        <v>298</v>
      </c>
      <c r="D187" s="18" t="s">
        <v>51</v>
      </c>
      <c r="E187" s="25"/>
      <c r="F187" s="74">
        <v>1</v>
      </c>
      <c r="G187" s="23" t="s">
        <v>53</v>
      </c>
      <c r="H187" s="22" t="s">
        <v>136</v>
      </c>
      <c r="I187" s="20"/>
      <c r="J187" s="20"/>
      <c r="K187" s="20"/>
      <c r="L187" s="20"/>
      <c r="M187" s="77"/>
      <c r="N187" s="73"/>
      <c r="O187" s="72"/>
      <c r="P187" s="72"/>
      <c r="Q187" s="21"/>
      <c r="R187" s="71"/>
      <c r="S187" s="75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</row>
    <row r="188" spans="1:37" s="26" customFormat="1" ht="42" x14ac:dyDescent="0.25">
      <c r="A188" s="22">
        <v>179</v>
      </c>
      <c r="B188" s="17">
        <v>51101536</v>
      </c>
      <c r="C188" s="24" t="s">
        <v>764</v>
      </c>
      <c r="D188" s="18" t="s">
        <v>51</v>
      </c>
      <c r="E188" s="25"/>
      <c r="F188" s="74">
        <v>1</v>
      </c>
      <c r="G188" s="23" t="s">
        <v>53</v>
      </c>
      <c r="H188" s="22" t="s">
        <v>136</v>
      </c>
      <c r="I188" s="80"/>
      <c r="J188" s="81"/>
      <c r="K188" s="81"/>
      <c r="L188" s="81"/>
      <c r="M188" s="77"/>
      <c r="N188" s="73"/>
      <c r="O188" s="71"/>
      <c r="P188" s="72"/>
      <c r="Q188" s="21"/>
      <c r="R188" s="71"/>
      <c r="S188" s="75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</row>
    <row r="189" spans="1:37" s="26" customFormat="1" ht="42" x14ac:dyDescent="0.25">
      <c r="A189" s="22">
        <v>180</v>
      </c>
      <c r="B189" s="17">
        <v>51141502</v>
      </c>
      <c r="C189" s="24" t="s">
        <v>299</v>
      </c>
      <c r="D189" s="18" t="s">
        <v>51</v>
      </c>
      <c r="E189" s="25"/>
      <c r="F189" s="74">
        <v>1</v>
      </c>
      <c r="G189" s="23" t="s">
        <v>53</v>
      </c>
      <c r="H189" s="22" t="s">
        <v>136</v>
      </c>
      <c r="I189" s="20"/>
      <c r="J189" s="20"/>
      <c r="K189" s="20"/>
      <c r="L189" s="20"/>
      <c r="M189" s="77"/>
      <c r="N189" s="73"/>
      <c r="O189" s="71"/>
      <c r="P189" s="72"/>
      <c r="Q189" s="21"/>
      <c r="R189" s="71"/>
      <c r="S189" s="75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</row>
    <row r="190" spans="1:37" s="26" customFormat="1" ht="42" x14ac:dyDescent="0.25">
      <c r="A190" s="22">
        <v>181</v>
      </c>
      <c r="B190" s="17">
        <v>51141502</v>
      </c>
      <c r="C190" s="24" t="s">
        <v>300</v>
      </c>
      <c r="D190" s="18" t="s">
        <v>51</v>
      </c>
      <c r="E190" s="25"/>
      <c r="F190" s="74">
        <v>1</v>
      </c>
      <c r="G190" s="23" t="s">
        <v>53</v>
      </c>
      <c r="H190" s="22" t="s">
        <v>136</v>
      </c>
      <c r="I190" s="20"/>
      <c r="J190" s="20"/>
      <c r="K190" s="20"/>
      <c r="L190" s="20"/>
      <c r="M190" s="77"/>
      <c r="N190" s="73"/>
      <c r="O190" s="71"/>
      <c r="P190" s="72"/>
      <c r="Q190" s="21"/>
      <c r="R190" s="71"/>
      <c r="S190" s="75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</row>
    <row r="191" spans="1:37" s="26" customFormat="1" ht="42" x14ac:dyDescent="0.25">
      <c r="A191" s="22">
        <v>182</v>
      </c>
      <c r="B191" s="17">
        <v>51141502</v>
      </c>
      <c r="C191" s="24" t="s">
        <v>301</v>
      </c>
      <c r="D191" s="18" t="s">
        <v>51</v>
      </c>
      <c r="E191" s="25"/>
      <c r="F191" s="74">
        <v>1</v>
      </c>
      <c r="G191" s="23" t="s">
        <v>53</v>
      </c>
      <c r="H191" s="22" t="s">
        <v>136</v>
      </c>
      <c r="I191" s="20"/>
      <c r="J191" s="20"/>
      <c r="K191" s="20"/>
      <c r="L191" s="20"/>
      <c r="M191" s="77"/>
      <c r="N191" s="73"/>
      <c r="O191" s="71"/>
      <c r="P191" s="72"/>
      <c r="Q191" s="21"/>
      <c r="R191" s="71"/>
      <c r="S191" s="75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</row>
    <row r="192" spans="1:37" s="26" customFormat="1" ht="42" x14ac:dyDescent="0.25">
      <c r="A192" s="22">
        <v>183</v>
      </c>
      <c r="B192" s="17">
        <v>51121718</v>
      </c>
      <c r="C192" s="24" t="s">
        <v>302</v>
      </c>
      <c r="D192" s="18" t="s">
        <v>51</v>
      </c>
      <c r="E192" s="25"/>
      <c r="F192" s="74">
        <v>1</v>
      </c>
      <c r="G192" s="23" t="s">
        <v>53</v>
      </c>
      <c r="H192" s="22" t="s">
        <v>136</v>
      </c>
      <c r="I192" s="20"/>
      <c r="J192" s="20"/>
      <c r="K192" s="20"/>
      <c r="L192" s="20"/>
      <c r="M192" s="77"/>
      <c r="N192" s="73"/>
      <c r="O192" s="71"/>
      <c r="P192" s="72"/>
      <c r="Q192" s="21"/>
      <c r="R192" s="71"/>
      <c r="S192" s="75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</row>
    <row r="193" spans="1:37" s="26" customFormat="1" ht="42" x14ac:dyDescent="0.25">
      <c r="A193" s="22">
        <v>184</v>
      </c>
      <c r="B193" s="17">
        <v>51161630</v>
      </c>
      <c r="C193" s="24" t="s">
        <v>303</v>
      </c>
      <c r="D193" s="18" t="s">
        <v>51</v>
      </c>
      <c r="E193" s="25"/>
      <c r="F193" s="74">
        <v>1</v>
      </c>
      <c r="G193" s="23" t="s">
        <v>53</v>
      </c>
      <c r="H193" s="22" t="s">
        <v>136</v>
      </c>
      <c r="I193" s="20"/>
      <c r="J193" s="20"/>
      <c r="K193" s="20"/>
      <c r="L193" s="20"/>
      <c r="M193" s="77"/>
      <c r="N193" s="73"/>
      <c r="O193" s="71"/>
      <c r="P193" s="72"/>
      <c r="Q193" s="21"/>
      <c r="R193" s="71"/>
      <c r="S193" s="75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</row>
    <row r="194" spans="1:37" s="26" customFormat="1" ht="42" x14ac:dyDescent="0.25">
      <c r="A194" s="22">
        <v>185</v>
      </c>
      <c r="B194" s="17">
        <v>51161630</v>
      </c>
      <c r="C194" s="24" t="s">
        <v>304</v>
      </c>
      <c r="D194" s="18" t="s">
        <v>51</v>
      </c>
      <c r="E194" s="25"/>
      <c r="F194" s="74">
        <v>1</v>
      </c>
      <c r="G194" s="23" t="s">
        <v>53</v>
      </c>
      <c r="H194" s="22" t="s">
        <v>136</v>
      </c>
      <c r="I194" s="20"/>
      <c r="J194" s="20"/>
      <c r="K194" s="20"/>
      <c r="L194" s="20"/>
      <c r="M194" s="77"/>
      <c r="N194" s="73"/>
      <c r="O194" s="71"/>
      <c r="P194" s="72"/>
      <c r="Q194" s="21"/>
      <c r="R194" s="71"/>
      <c r="S194" s="75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</row>
    <row r="195" spans="1:37" s="26" customFormat="1" ht="42" x14ac:dyDescent="0.25">
      <c r="A195" s="22">
        <v>186</v>
      </c>
      <c r="B195" s="17">
        <v>51142940</v>
      </c>
      <c r="C195" s="24" t="s">
        <v>305</v>
      </c>
      <c r="D195" s="18" t="s">
        <v>51</v>
      </c>
      <c r="E195" s="25"/>
      <c r="F195" s="74">
        <v>1</v>
      </c>
      <c r="G195" s="23" t="s">
        <v>53</v>
      </c>
      <c r="H195" s="22" t="s">
        <v>136</v>
      </c>
      <c r="I195" s="20"/>
      <c r="J195" s="20"/>
      <c r="K195" s="20"/>
      <c r="L195" s="20"/>
      <c r="M195" s="77"/>
      <c r="N195" s="73"/>
      <c r="O195" s="72"/>
      <c r="P195" s="72"/>
      <c r="Q195" s="21"/>
      <c r="R195" s="71"/>
      <c r="S195" s="75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</row>
    <row r="196" spans="1:37" s="26" customFormat="1" ht="42" x14ac:dyDescent="0.25">
      <c r="A196" s="22">
        <v>187</v>
      </c>
      <c r="B196" s="17">
        <v>51101905</v>
      </c>
      <c r="C196" s="24" t="s">
        <v>306</v>
      </c>
      <c r="D196" s="18" t="s">
        <v>51</v>
      </c>
      <c r="E196" s="25"/>
      <c r="F196" s="74">
        <v>1</v>
      </c>
      <c r="G196" s="23" t="s">
        <v>53</v>
      </c>
      <c r="H196" s="22" t="s">
        <v>136</v>
      </c>
      <c r="I196" s="20"/>
      <c r="J196" s="20"/>
      <c r="K196" s="20"/>
      <c r="L196" s="20"/>
      <c r="M196" s="77"/>
      <c r="N196" s="73"/>
      <c r="O196" s="71"/>
      <c r="P196" s="72"/>
      <c r="Q196" s="21"/>
      <c r="R196" s="71"/>
      <c r="S196" s="75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</row>
    <row r="197" spans="1:37" s="26" customFormat="1" ht="42" x14ac:dyDescent="0.25">
      <c r="A197" s="22">
        <v>188</v>
      </c>
      <c r="B197" s="17">
        <v>51191602</v>
      </c>
      <c r="C197" s="24" t="s">
        <v>307</v>
      </c>
      <c r="D197" s="18" t="s">
        <v>51</v>
      </c>
      <c r="E197" s="25"/>
      <c r="F197" s="74">
        <v>1</v>
      </c>
      <c r="G197" s="23" t="s">
        <v>53</v>
      </c>
      <c r="H197" s="22" t="s">
        <v>136</v>
      </c>
      <c r="I197" s="20"/>
      <c r="J197" s="20"/>
      <c r="K197" s="20"/>
      <c r="L197" s="20"/>
      <c r="M197" s="77"/>
      <c r="N197" s="73"/>
      <c r="O197" s="71"/>
      <c r="P197" s="72"/>
      <c r="Q197" s="21"/>
      <c r="R197" s="71"/>
      <c r="S197" s="75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</row>
    <row r="198" spans="1:37" s="26" customFormat="1" ht="42" x14ac:dyDescent="0.25">
      <c r="A198" s="22">
        <v>189</v>
      </c>
      <c r="B198" s="17">
        <v>51191602</v>
      </c>
      <c r="C198" s="24" t="s">
        <v>308</v>
      </c>
      <c r="D198" s="18" t="s">
        <v>51</v>
      </c>
      <c r="E198" s="25"/>
      <c r="F198" s="74">
        <v>1</v>
      </c>
      <c r="G198" s="23" t="s">
        <v>53</v>
      </c>
      <c r="H198" s="22" t="s">
        <v>136</v>
      </c>
      <c r="I198" s="20"/>
      <c r="J198" s="20"/>
      <c r="K198" s="20"/>
      <c r="L198" s="20"/>
      <c r="M198" s="77"/>
      <c r="N198" s="73"/>
      <c r="O198" s="71"/>
      <c r="P198" s="72"/>
      <c r="Q198" s="21"/>
      <c r="R198" s="71"/>
      <c r="S198" s="75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</row>
    <row r="199" spans="1:37" s="26" customFormat="1" ht="42" x14ac:dyDescent="0.25">
      <c r="A199" s="22">
        <v>190</v>
      </c>
      <c r="B199" s="17">
        <v>51191602</v>
      </c>
      <c r="C199" s="24" t="s">
        <v>309</v>
      </c>
      <c r="D199" s="18" t="s">
        <v>51</v>
      </c>
      <c r="E199" s="25"/>
      <c r="F199" s="74">
        <v>1</v>
      </c>
      <c r="G199" s="23" t="s">
        <v>53</v>
      </c>
      <c r="H199" s="22" t="s">
        <v>136</v>
      </c>
      <c r="I199" s="20"/>
      <c r="J199" s="20"/>
      <c r="K199" s="20"/>
      <c r="L199" s="20"/>
      <c r="M199" s="77"/>
      <c r="N199" s="73"/>
      <c r="O199" s="71"/>
      <c r="P199" s="72"/>
      <c r="Q199" s="21"/>
      <c r="R199" s="71"/>
      <c r="S199" s="75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</row>
    <row r="200" spans="1:37" s="26" customFormat="1" ht="42" x14ac:dyDescent="0.25">
      <c r="A200" s="22">
        <v>191</v>
      </c>
      <c r="B200" s="17">
        <v>51191602</v>
      </c>
      <c r="C200" s="24" t="s">
        <v>310</v>
      </c>
      <c r="D200" s="18" t="s">
        <v>51</v>
      </c>
      <c r="E200" s="25"/>
      <c r="F200" s="74">
        <v>1</v>
      </c>
      <c r="G200" s="23" t="s">
        <v>53</v>
      </c>
      <c r="H200" s="22" t="s">
        <v>136</v>
      </c>
      <c r="I200" s="20"/>
      <c r="J200" s="20"/>
      <c r="K200" s="20"/>
      <c r="L200" s="20"/>
      <c r="M200" s="77"/>
      <c r="N200" s="73"/>
      <c r="O200" s="71"/>
      <c r="P200" s="72"/>
      <c r="Q200" s="21"/>
      <c r="R200" s="71"/>
      <c r="S200" s="75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</row>
    <row r="201" spans="1:37" s="26" customFormat="1" ht="42" x14ac:dyDescent="0.25">
      <c r="A201" s="22">
        <v>192</v>
      </c>
      <c r="B201" s="17">
        <v>51101805</v>
      </c>
      <c r="C201" s="24" t="s">
        <v>311</v>
      </c>
      <c r="D201" s="18" t="s">
        <v>51</v>
      </c>
      <c r="E201" s="25"/>
      <c r="F201" s="74">
        <v>1</v>
      </c>
      <c r="G201" s="23" t="s">
        <v>53</v>
      </c>
      <c r="H201" s="22" t="s">
        <v>136</v>
      </c>
      <c r="I201" s="20"/>
      <c r="J201" s="20"/>
      <c r="K201" s="20"/>
      <c r="L201" s="20"/>
      <c r="M201" s="77"/>
      <c r="N201" s="73"/>
      <c r="O201" s="71"/>
      <c r="P201" s="72"/>
      <c r="Q201" s="21"/>
      <c r="R201" s="71"/>
      <c r="S201" s="75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</row>
    <row r="202" spans="1:37" s="26" customFormat="1" ht="42" x14ac:dyDescent="0.25">
      <c r="A202" s="22">
        <v>193</v>
      </c>
      <c r="B202" s="17">
        <v>51101805</v>
      </c>
      <c r="C202" s="24" t="s">
        <v>312</v>
      </c>
      <c r="D202" s="18" t="s">
        <v>51</v>
      </c>
      <c r="E202" s="25"/>
      <c r="F202" s="74">
        <v>1</v>
      </c>
      <c r="G202" s="23" t="s">
        <v>53</v>
      </c>
      <c r="H202" s="22" t="s">
        <v>136</v>
      </c>
      <c r="I202" s="20"/>
      <c r="J202" s="20"/>
      <c r="K202" s="20"/>
      <c r="L202" s="20"/>
      <c r="M202" s="77"/>
      <c r="N202" s="73"/>
      <c r="O202" s="71"/>
      <c r="P202" s="72"/>
      <c r="Q202" s="21"/>
      <c r="R202" s="71"/>
      <c r="S202" s="75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</row>
    <row r="203" spans="1:37" s="26" customFormat="1" ht="42" x14ac:dyDescent="0.25">
      <c r="A203" s="22">
        <v>194</v>
      </c>
      <c r="B203" s="17">
        <v>51101805</v>
      </c>
      <c r="C203" s="24" t="s">
        <v>313</v>
      </c>
      <c r="D203" s="18" t="s">
        <v>51</v>
      </c>
      <c r="E203" s="25"/>
      <c r="F203" s="74">
        <v>1</v>
      </c>
      <c r="G203" s="23" t="s">
        <v>53</v>
      </c>
      <c r="H203" s="22" t="s">
        <v>136</v>
      </c>
      <c r="I203" s="20"/>
      <c r="J203" s="20"/>
      <c r="K203" s="20"/>
      <c r="L203" s="20"/>
      <c r="M203" s="77"/>
      <c r="N203" s="73"/>
      <c r="O203" s="71"/>
      <c r="P203" s="72"/>
      <c r="Q203" s="21"/>
      <c r="R203" s="71"/>
      <c r="S203" s="75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</row>
    <row r="204" spans="1:37" s="26" customFormat="1" ht="42" x14ac:dyDescent="0.25">
      <c r="A204" s="22">
        <v>195</v>
      </c>
      <c r="B204" s="17">
        <v>51101805</v>
      </c>
      <c r="C204" s="24" t="s">
        <v>314</v>
      </c>
      <c r="D204" s="18" t="s">
        <v>51</v>
      </c>
      <c r="E204" s="25"/>
      <c r="F204" s="74">
        <v>1</v>
      </c>
      <c r="G204" s="23" t="s">
        <v>53</v>
      </c>
      <c r="H204" s="22" t="s">
        <v>136</v>
      </c>
      <c r="I204" s="20"/>
      <c r="J204" s="20"/>
      <c r="K204" s="20"/>
      <c r="L204" s="20"/>
      <c r="M204" s="77"/>
      <c r="N204" s="73"/>
      <c r="O204" s="71"/>
      <c r="P204" s="72"/>
      <c r="Q204" s="21"/>
      <c r="R204" s="71"/>
      <c r="S204" s="75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</row>
    <row r="205" spans="1:37" s="26" customFormat="1" ht="42" x14ac:dyDescent="0.25">
      <c r="A205" s="22">
        <v>196</v>
      </c>
      <c r="B205" s="17">
        <v>51141715</v>
      </c>
      <c r="C205" s="24" t="s">
        <v>315</v>
      </c>
      <c r="D205" s="18" t="s">
        <v>51</v>
      </c>
      <c r="E205" s="25"/>
      <c r="F205" s="74">
        <v>1</v>
      </c>
      <c r="G205" s="23" t="s">
        <v>53</v>
      </c>
      <c r="H205" s="22" t="s">
        <v>136</v>
      </c>
      <c r="I205" s="20"/>
      <c r="J205" s="20"/>
      <c r="K205" s="20"/>
      <c r="L205" s="20"/>
      <c r="M205" s="77"/>
      <c r="N205" s="73"/>
      <c r="O205" s="71"/>
      <c r="P205" s="72"/>
      <c r="Q205" s="21"/>
      <c r="R205" s="71"/>
      <c r="S205" s="75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</row>
    <row r="206" spans="1:37" s="26" customFormat="1" ht="42" x14ac:dyDescent="0.25">
      <c r="A206" s="22">
        <v>197</v>
      </c>
      <c r="B206" s="17">
        <v>51141715</v>
      </c>
      <c r="C206" s="24" t="s">
        <v>316</v>
      </c>
      <c r="D206" s="18" t="s">
        <v>51</v>
      </c>
      <c r="E206" s="25"/>
      <c r="F206" s="74">
        <v>1</v>
      </c>
      <c r="G206" s="23" t="s">
        <v>53</v>
      </c>
      <c r="H206" s="22" t="s">
        <v>136</v>
      </c>
      <c r="I206" s="20"/>
      <c r="J206" s="20"/>
      <c r="K206" s="20"/>
      <c r="L206" s="20"/>
      <c r="M206" s="77"/>
      <c r="N206" s="73"/>
      <c r="O206" s="71"/>
      <c r="P206" s="72"/>
      <c r="Q206" s="21"/>
      <c r="R206" s="71"/>
      <c r="S206" s="75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</row>
    <row r="207" spans="1:37" s="26" customFormat="1" ht="42" x14ac:dyDescent="0.25">
      <c r="A207" s="22">
        <v>198</v>
      </c>
      <c r="B207" s="17">
        <v>51211502</v>
      </c>
      <c r="C207" s="24" t="s">
        <v>317</v>
      </c>
      <c r="D207" s="18" t="s">
        <v>51</v>
      </c>
      <c r="E207" s="25"/>
      <c r="F207" s="74">
        <v>1</v>
      </c>
      <c r="G207" s="23" t="s">
        <v>53</v>
      </c>
      <c r="H207" s="22" t="s">
        <v>136</v>
      </c>
      <c r="I207" s="20"/>
      <c r="J207" s="20"/>
      <c r="K207" s="20"/>
      <c r="L207" s="20"/>
      <c r="M207" s="77"/>
      <c r="N207" s="73"/>
      <c r="O207" s="71"/>
      <c r="P207" s="72"/>
      <c r="Q207" s="21"/>
      <c r="R207" s="71"/>
      <c r="S207" s="75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</row>
    <row r="208" spans="1:37" s="26" customFormat="1" ht="42" x14ac:dyDescent="0.25">
      <c r="A208" s="22">
        <v>199</v>
      </c>
      <c r="B208" s="17">
        <v>51121817</v>
      </c>
      <c r="C208" s="24" t="s">
        <v>318</v>
      </c>
      <c r="D208" s="18" t="s">
        <v>51</v>
      </c>
      <c r="E208" s="25"/>
      <c r="F208" s="74">
        <v>1</v>
      </c>
      <c r="G208" s="23" t="s">
        <v>53</v>
      </c>
      <c r="H208" s="22" t="s">
        <v>136</v>
      </c>
      <c r="I208" s="20"/>
      <c r="J208" s="20"/>
      <c r="K208" s="20"/>
      <c r="L208" s="20"/>
      <c r="M208" s="77"/>
      <c r="N208" s="73"/>
      <c r="O208" s="71"/>
      <c r="P208" s="72"/>
      <c r="Q208" s="21"/>
      <c r="R208" s="71"/>
      <c r="S208" s="75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</row>
    <row r="209" spans="1:37" s="26" customFormat="1" ht="42" x14ac:dyDescent="0.25">
      <c r="A209" s="22">
        <v>200</v>
      </c>
      <c r="B209" s="17">
        <v>51101527</v>
      </c>
      <c r="C209" s="24" t="s">
        <v>319</v>
      </c>
      <c r="D209" s="18" t="s">
        <v>51</v>
      </c>
      <c r="E209" s="25" t="s">
        <v>52</v>
      </c>
      <c r="F209" s="74">
        <v>1</v>
      </c>
      <c r="G209" s="23" t="s">
        <v>53</v>
      </c>
      <c r="H209" s="22" t="s">
        <v>136</v>
      </c>
      <c r="I209" s="20"/>
      <c r="J209" s="20"/>
      <c r="K209" s="20"/>
      <c r="L209" s="20"/>
      <c r="M209" s="77"/>
      <c r="N209" s="73"/>
      <c r="O209" s="71"/>
      <c r="P209" s="72"/>
      <c r="Q209" s="21"/>
      <c r="R209" s="71"/>
      <c r="S209" s="75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</row>
    <row r="210" spans="1:37" s="26" customFormat="1" ht="42" x14ac:dyDescent="0.25">
      <c r="A210" s="22">
        <v>201</v>
      </c>
      <c r="B210" s="17">
        <v>51131801</v>
      </c>
      <c r="C210" s="24" t="s">
        <v>320</v>
      </c>
      <c r="D210" s="18"/>
      <c r="E210" s="25" t="s">
        <v>944</v>
      </c>
      <c r="F210" s="74">
        <v>1</v>
      </c>
      <c r="G210" s="23" t="s">
        <v>53</v>
      </c>
      <c r="H210" s="22" t="s">
        <v>136</v>
      </c>
      <c r="I210" s="20"/>
      <c r="J210" s="20"/>
      <c r="K210" s="20"/>
      <c r="L210" s="20"/>
      <c r="M210" s="78"/>
      <c r="N210" s="73"/>
      <c r="O210" s="71"/>
      <c r="P210" s="72"/>
      <c r="Q210" s="21"/>
      <c r="R210" s="71"/>
      <c r="S210" s="76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</row>
    <row r="211" spans="1:37" s="26" customFormat="1" ht="42" x14ac:dyDescent="0.25">
      <c r="A211" s="22">
        <v>202</v>
      </c>
      <c r="B211" s="17">
        <v>51161511</v>
      </c>
      <c r="C211" s="24" t="s">
        <v>321</v>
      </c>
      <c r="D211" s="18" t="s">
        <v>51</v>
      </c>
      <c r="E211" s="25"/>
      <c r="F211" s="74">
        <v>1</v>
      </c>
      <c r="G211" s="23" t="s">
        <v>53</v>
      </c>
      <c r="H211" s="22" t="s">
        <v>136</v>
      </c>
      <c r="I211" s="20"/>
      <c r="J211" s="20"/>
      <c r="K211" s="20"/>
      <c r="L211" s="20"/>
      <c r="M211" s="77"/>
      <c r="N211" s="73"/>
      <c r="O211" s="71"/>
      <c r="P211" s="72"/>
      <c r="Q211" s="21"/>
      <c r="R211" s="71"/>
      <c r="S211" s="75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</row>
    <row r="212" spans="1:37" s="26" customFormat="1" ht="42" x14ac:dyDescent="0.25">
      <c r="A212" s="22">
        <v>203</v>
      </c>
      <c r="B212" s="17">
        <v>51131801</v>
      </c>
      <c r="C212" s="24" t="s">
        <v>322</v>
      </c>
      <c r="D212" s="18" t="s">
        <v>51</v>
      </c>
      <c r="E212" s="25" t="s">
        <v>52</v>
      </c>
      <c r="F212" s="74">
        <v>1</v>
      </c>
      <c r="G212" s="23" t="s">
        <v>53</v>
      </c>
      <c r="H212" s="22" t="s">
        <v>136</v>
      </c>
      <c r="I212" s="20"/>
      <c r="J212" s="20"/>
      <c r="K212" s="20"/>
      <c r="L212" s="20"/>
      <c r="M212" s="77"/>
      <c r="N212" s="73"/>
      <c r="O212" s="72"/>
      <c r="P212" s="72"/>
      <c r="Q212" s="21"/>
      <c r="R212" s="71"/>
      <c r="S212" s="75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</row>
    <row r="213" spans="1:37" s="26" customFormat="1" ht="42" x14ac:dyDescent="0.25">
      <c r="A213" s="22">
        <v>204</v>
      </c>
      <c r="B213" s="17">
        <v>51111508</v>
      </c>
      <c r="C213" s="24" t="s">
        <v>765</v>
      </c>
      <c r="D213" s="18" t="s">
        <v>51</v>
      </c>
      <c r="E213" s="25"/>
      <c r="F213" s="74">
        <v>1</v>
      </c>
      <c r="G213" s="23" t="s">
        <v>53</v>
      </c>
      <c r="H213" s="22" t="s">
        <v>136</v>
      </c>
      <c r="I213" s="80"/>
      <c r="J213" s="81"/>
      <c r="K213" s="81"/>
      <c r="L213" s="81"/>
      <c r="M213" s="84"/>
      <c r="N213" s="73"/>
      <c r="O213" s="71"/>
      <c r="P213" s="72"/>
      <c r="Q213" s="21"/>
      <c r="R213" s="71"/>
      <c r="S213" s="75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</row>
    <row r="214" spans="1:37" s="26" customFormat="1" ht="42" x14ac:dyDescent="0.25">
      <c r="A214" s="22">
        <v>205</v>
      </c>
      <c r="B214" s="17">
        <v>51111702</v>
      </c>
      <c r="C214" s="24" t="s">
        <v>323</v>
      </c>
      <c r="D214" s="18" t="s">
        <v>51</v>
      </c>
      <c r="E214" s="25"/>
      <c r="F214" s="74">
        <v>1</v>
      </c>
      <c r="G214" s="23" t="s">
        <v>53</v>
      </c>
      <c r="H214" s="22" t="s">
        <v>136</v>
      </c>
      <c r="I214" s="20"/>
      <c r="J214" s="20"/>
      <c r="K214" s="20"/>
      <c r="L214" s="20"/>
      <c r="M214" s="77"/>
      <c r="N214" s="73"/>
      <c r="O214" s="72"/>
      <c r="P214" s="72"/>
      <c r="Q214" s="21"/>
      <c r="R214" s="71"/>
      <c r="S214" s="75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</row>
    <row r="215" spans="1:37" s="26" customFormat="1" ht="42" x14ac:dyDescent="0.25">
      <c r="A215" s="22">
        <v>206</v>
      </c>
      <c r="B215" s="17">
        <v>51181902</v>
      </c>
      <c r="C215" s="24" t="s">
        <v>324</v>
      </c>
      <c r="D215" s="18" t="s">
        <v>51</v>
      </c>
      <c r="E215" s="25"/>
      <c r="F215" s="74">
        <v>1</v>
      </c>
      <c r="G215" s="23" t="s">
        <v>53</v>
      </c>
      <c r="H215" s="22" t="s">
        <v>136</v>
      </c>
      <c r="I215" s="20"/>
      <c r="J215" s="20"/>
      <c r="K215" s="20"/>
      <c r="L215" s="20"/>
      <c r="M215" s="77"/>
      <c r="N215" s="73"/>
      <c r="O215" s="72"/>
      <c r="P215" s="72"/>
      <c r="Q215" s="21"/>
      <c r="R215" s="71"/>
      <c r="S215" s="75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</row>
    <row r="216" spans="1:37" s="26" customFormat="1" ht="42" x14ac:dyDescent="0.25">
      <c r="A216" s="22">
        <v>207</v>
      </c>
      <c r="B216" s="17">
        <v>511815</v>
      </c>
      <c r="C216" s="24" t="s">
        <v>325</v>
      </c>
      <c r="D216" s="18" t="s">
        <v>51</v>
      </c>
      <c r="E216" s="25" t="s">
        <v>944</v>
      </c>
      <c r="F216" s="74">
        <v>1</v>
      </c>
      <c r="G216" s="23" t="s">
        <v>53</v>
      </c>
      <c r="H216" s="22" t="s">
        <v>136</v>
      </c>
      <c r="I216" s="20"/>
      <c r="J216" s="20"/>
      <c r="K216" s="20"/>
      <c r="L216" s="20"/>
      <c r="M216" s="78"/>
      <c r="N216" s="73"/>
      <c r="O216" s="71"/>
      <c r="P216" s="72"/>
      <c r="Q216" s="21"/>
      <c r="R216" s="71"/>
      <c r="S216" s="76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</row>
    <row r="217" spans="1:37" s="26" customFormat="1" ht="42" x14ac:dyDescent="0.25">
      <c r="A217" s="22">
        <v>208</v>
      </c>
      <c r="B217" s="17">
        <v>51101807</v>
      </c>
      <c r="C217" s="24" t="s">
        <v>326</v>
      </c>
      <c r="D217" s="18" t="s">
        <v>51</v>
      </c>
      <c r="E217" s="25"/>
      <c r="F217" s="74">
        <v>1</v>
      </c>
      <c r="G217" s="23" t="s">
        <v>53</v>
      </c>
      <c r="H217" s="22" t="s">
        <v>136</v>
      </c>
      <c r="I217" s="20"/>
      <c r="J217" s="20"/>
      <c r="K217" s="20"/>
      <c r="L217" s="20"/>
      <c r="M217" s="77"/>
      <c r="N217" s="73"/>
      <c r="O217" s="71"/>
      <c r="P217" s="72"/>
      <c r="Q217" s="21"/>
      <c r="R217" s="71"/>
      <c r="S217" s="75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</row>
    <row r="218" spans="1:37" s="26" customFormat="1" ht="42" x14ac:dyDescent="0.25">
      <c r="A218" s="22">
        <v>209</v>
      </c>
      <c r="B218" s="17">
        <v>512015</v>
      </c>
      <c r="C218" s="24" t="s">
        <v>327</v>
      </c>
      <c r="D218" s="18" t="s">
        <v>51</v>
      </c>
      <c r="E218" s="25" t="s">
        <v>52</v>
      </c>
      <c r="F218" s="74">
        <v>1</v>
      </c>
      <c r="G218" s="23" t="s">
        <v>53</v>
      </c>
      <c r="H218" s="22" t="s">
        <v>136</v>
      </c>
      <c r="I218" s="20"/>
      <c r="J218" s="20"/>
      <c r="K218" s="20"/>
      <c r="L218" s="20"/>
      <c r="M218" s="77"/>
      <c r="N218" s="73"/>
      <c r="O218" s="72"/>
      <c r="P218" s="72"/>
      <c r="Q218" s="21"/>
      <c r="R218" s="71"/>
      <c r="S218" s="75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</row>
    <row r="219" spans="1:37" s="26" customFormat="1" ht="42" x14ac:dyDescent="0.25">
      <c r="A219" s="22">
        <v>210</v>
      </c>
      <c r="B219" s="17">
        <v>512015</v>
      </c>
      <c r="C219" s="24" t="s">
        <v>328</v>
      </c>
      <c r="D219" s="18" t="s">
        <v>51</v>
      </c>
      <c r="E219" s="25" t="s">
        <v>52</v>
      </c>
      <c r="F219" s="74">
        <v>1</v>
      </c>
      <c r="G219" s="23" t="s">
        <v>53</v>
      </c>
      <c r="H219" s="22" t="s">
        <v>136</v>
      </c>
      <c r="I219" s="20"/>
      <c r="J219" s="20"/>
      <c r="K219" s="20"/>
      <c r="L219" s="20"/>
      <c r="M219" s="77"/>
      <c r="N219" s="73"/>
      <c r="O219" s="72"/>
      <c r="P219" s="72"/>
      <c r="Q219" s="21"/>
      <c r="R219" s="71"/>
      <c r="S219" s="75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</row>
    <row r="220" spans="1:37" s="26" customFormat="1" ht="42" x14ac:dyDescent="0.25">
      <c r="A220" s="22">
        <v>211</v>
      </c>
      <c r="B220" s="17">
        <v>51111703</v>
      </c>
      <c r="C220" s="24" t="s">
        <v>329</v>
      </c>
      <c r="D220" s="18" t="s">
        <v>51</v>
      </c>
      <c r="E220" s="25"/>
      <c r="F220" s="74">
        <v>1</v>
      </c>
      <c r="G220" s="23" t="s">
        <v>53</v>
      </c>
      <c r="H220" s="22" t="s">
        <v>136</v>
      </c>
      <c r="I220" s="20"/>
      <c r="J220" s="20"/>
      <c r="K220" s="20"/>
      <c r="L220" s="20"/>
      <c r="M220" s="77"/>
      <c r="N220" s="73"/>
      <c r="O220" s="71"/>
      <c r="P220" s="72"/>
      <c r="Q220" s="21"/>
      <c r="R220" s="71"/>
      <c r="S220" s="75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</row>
    <row r="221" spans="1:37" s="26" customFormat="1" ht="42" x14ac:dyDescent="0.25">
      <c r="A221" s="22">
        <v>212</v>
      </c>
      <c r="B221" s="17">
        <v>51131501</v>
      </c>
      <c r="C221" s="24" t="s">
        <v>330</v>
      </c>
      <c r="D221" s="18" t="s">
        <v>229</v>
      </c>
      <c r="E221" s="25" t="s">
        <v>52</v>
      </c>
      <c r="F221" s="74">
        <v>1</v>
      </c>
      <c r="G221" s="23" t="s">
        <v>53</v>
      </c>
      <c r="H221" s="22" t="s">
        <v>136</v>
      </c>
      <c r="I221" s="20"/>
      <c r="J221" s="20"/>
      <c r="K221" s="20"/>
      <c r="L221" s="20"/>
      <c r="M221" s="77"/>
      <c r="N221" s="73"/>
      <c r="O221" s="71"/>
      <c r="P221" s="72"/>
      <c r="Q221" s="21"/>
      <c r="R221" s="71"/>
      <c r="S221" s="75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</row>
    <row r="222" spans="1:37" s="26" customFormat="1" ht="42" x14ac:dyDescent="0.25">
      <c r="A222" s="22">
        <v>213</v>
      </c>
      <c r="B222" s="17">
        <v>51181718</v>
      </c>
      <c r="C222" s="24" t="s">
        <v>331</v>
      </c>
      <c r="D222" s="18" t="s">
        <v>51</v>
      </c>
      <c r="E222" s="25" t="s">
        <v>52</v>
      </c>
      <c r="F222" s="74">
        <v>1</v>
      </c>
      <c r="G222" s="23" t="s">
        <v>53</v>
      </c>
      <c r="H222" s="22" t="s">
        <v>136</v>
      </c>
      <c r="I222" s="20"/>
      <c r="J222" s="20"/>
      <c r="K222" s="20"/>
      <c r="L222" s="20"/>
      <c r="M222" s="77"/>
      <c r="N222" s="73"/>
      <c r="O222" s="72"/>
      <c r="P222" s="72"/>
      <c r="Q222" s="21"/>
      <c r="R222" s="71"/>
      <c r="S222" s="75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</row>
    <row r="223" spans="1:37" s="26" customFormat="1" ht="42" x14ac:dyDescent="0.25">
      <c r="A223" s="22">
        <v>214</v>
      </c>
      <c r="B223" s="17">
        <v>51181718</v>
      </c>
      <c r="C223" s="24" t="s">
        <v>332</v>
      </c>
      <c r="D223" s="18" t="s">
        <v>51</v>
      </c>
      <c r="E223" s="25" t="s">
        <v>944</v>
      </c>
      <c r="F223" s="74">
        <v>1</v>
      </c>
      <c r="G223" s="23" t="s">
        <v>53</v>
      </c>
      <c r="H223" s="22" t="s">
        <v>136</v>
      </c>
      <c r="I223" s="20"/>
      <c r="J223" s="20"/>
      <c r="K223" s="20"/>
      <c r="L223" s="20"/>
      <c r="M223" s="78"/>
      <c r="N223" s="73"/>
      <c r="O223" s="72"/>
      <c r="P223" s="72"/>
      <c r="Q223" s="21"/>
      <c r="R223" s="71"/>
      <c r="S223" s="76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</row>
    <row r="224" spans="1:37" s="26" customFormat="1" ht="42" x14ac:dyDescent="0.25">
      <c r="A224" s="22">
        <v>215</v>
      </c>
      <c r="B224" s="17">
        <v>512015</v>
      </c>
      <c r="C224" s="24" t="s">
        <v>333</v>
      </c>
      <c r="D224" s="18" t="s">
        <v>51</v>
      </c>
      <c r="E224" s="25" t="s">
        <v>944</v>
      </c>
      <c r="F224" s="74">
        <v>1</v>
      </c>
      <c r="G224" s="23" t="s">
        <v>53</v>
      </c>
      <c r="H224" s="22" t="s">
        <v>136</v>
      </c>
      <c r="I224" s="20"/>
      <c r="J224" s="20"/>
      <c r="K224" s="20"/>
      <c r="L224" s="20"/>
      <c r="M224" s="78"/>
      <c r="N224" s="73"/>
      <c r="O224" s="71"/>
      <c r="P224" s="72"/>
      <c r="Q224" s="21"/>
      <c r="R224" s="71"/>
      <c r="S224" s="76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</row>
    <row r="225" spans="1:37" s="26" customFormat="1" ht="42" x14ac:dyDescent="0.25">
      <c r="A225" s="22">
        <v>216</v>
      </c>
      <c r="B225" s="17">
        <v>512015</v>
      </c>
      <c r="C225" s="24" t="s">
        <v>334</v>
      </c>
      <c r="D225" s="18" t="s">
        <v>51</v>
      </c>
      <c r="E225" s="25" t="s">
        <v>944</v>
      </c>
      <c r="F225" s="74">
        <v>1</v>
      </c>
      <c r="G225" s="23" t="s">
        <v>53</v>
      </c>
      <c r="H225" s="22" t="s">
        <v>136</v>
      </c>
      <c r="I225" s="20"/>
      <c r="J225" s="20"/>
      <c r="K225" s="20"/>
      <c r="L225" s="20"/>
      <c r="M225" s="78"/>
      <c r="N225" s="73"/>
      <c r="O225" s="71"/>
      <c r="P225" s="72"/>
      <c r="Q225" s="21"/>
      <c r="R225" s="71"/>
      <c r="S225" s="76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</row>
    <row r="226" spans="1:37" s="26" customFormat="1" ht="42" x14ac:dyDescent="0.25">
      <c r="A226" s="22">
        <v>217</v>
      </c>
      <c r="B226" s="17">
        <v>51182101</v>
      </c>
      <c r="C226" s="24" t="s">
        <v>335</v>
      </c>
      <c r="D226" s="18" t="s">
        <v>51</v>
      </c>
      <c r="E226" s="25" t="s">
        <v>944</v>
      </c>
      <c r="F226" s="74">
        <v>1</v>
      </c>
      <c r="G226" s="23" t="s">
        <v>53</v>
      </c>
      <c r="H226" s="22" t="s">
        <v>136</v>
      </c>
      <c r="I226" s="20"/>
      <c r="J226" s="20"/>
      <c r="K226" s="20"/>
      <c r="L226" s="20"/>
      <c r="M226" s="78"/>
      <c r="N226" s="73"/>
      <c r="O226" s="72"/>
      <c r="P226" s="72"/>
      <c r="Q226" s="21"/>
      <c r="R226" s="71"/>
      <c r="S226" s="76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</row>
    <row r="227" spans="1:37" s="26" customFormat="1" ht="42" x14ac:dyDescent="0.25">
      <c r="A227" s="22">
        <v>218</v>
      </c>
      <c r="B227" s="17">
        <v>51182101</v>
      </c>
      <c r="C227" s="24" t="s">
        <v>336</v>
      </c>
      <c r="D227" s="18" t="s">
        <v>51</v>
      </c>
      <c r="E227" s="25" t="s">
        <v>944</v>
      </c>
      <c r="F227" s="74">
        <v>1</v>
      </c>
      <c r="G227" s="23" t="s">
        <v>53</v>
      </c>
      <c r="H227" s="22" t="s">
        <v>136</v>
      </c>
      <c r="I227" s="20"/>
      <c r="J227" s="20"/>
      <c r="K227" s="20"/>
      <c r="L227" s="20"/>
      <c r="M227" s="78"/>
      <c r="N227" s="73"/>
      <c r="O227" s="71"/>
      <c r="P227" s="72"/>
      <c r="Q227" s="21"/>
      <c r="R227" s="71"/>
      <c r="S227" s="76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</row>
    <row r="228" spans="1:37" s="26" customFormat="1" ht="42" x14ac:dyDescent="0.25">
      <c r="A228" s="22">
        <v>219</v>
      </c>
      <c r="B228" s="17"/>
      <c r="C228" s="24" t="s">
        <v>337</v>
      </c>
      <c r="D228" s="18" t="s">
        <v>51</v>
      </c>
      <c r="E228" s="25"/>
      <c r="F228" s="74">
        <v>1</v>
      </c>
      <c r="G228" s="23" t="s">
        <v>53</v>
      </c>
      <c r="H228" s="22" t="s">
        <v>136</v>
      </c>
      <c r="I228" s="20"/>
      <c r="J228" s="20"/>
      <c r="K228" s="20"/>
      <c r="L228" s="20"/>
      <c r="M228" s="77"/>
      <c r="N228" s="73"/>
      <c r="O228" s="71"/>
      <c r="P228" s="72"/>
      <c r="Q228" s="21"/>
      <c r="R228" s="71"/>
      <c r="S228" s="75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</row>
    <row r="229" spans="1:37" s="26" customFormat="1" ht="42" x14ac:dyDescent="0.25">
      <c r="A229" s="22">
        <v>220</v>
      </c>
      <c r="B229" s="17">
        <v>51181704</v>
      </c>
      <c r="C229" s="24" t="s">
        <v>338</v>
      </c>
      <c r="D229" s="18" t="s">
        <v>51</v>
      </c>
      <c r="E229" s="25"/>
      <c r="F229" s="74">
        <v>1</v>
      </c>
      <c r="G229" s="23" t="s">
        <v>53</v>
      </c>
      <c r="H229" s="22" t="s">
        <v>136</v>
      </c>
      <c r="I229" s="20"/>
      <c r="J229" s="20"/>
      <c r="K229" s="20"/>
      <c r="L229" s="20"/>
      <c r="M229" s="77"/>
      <c r="N229" s="73"/>
      <c r="O229" s="71"/>
      <c r="P229" s="72"/>
      <c r="Q229" s="21"/>
      <c r="R229" s="71"/>
      <c r="S229" s="75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</row>
    <row r="230" spans="1:37" s="26" customFormat="1" ht="42" x14ac:dyDescent="0.25">
      <c r="A230" s="22">
        <v>221</v>
      </c>
      <c r="B230" s="17">
        <v>51181704</v>
      </c>
      <c r="C230" s="24" t="s">
        <v>339</v>
      </c>
      <c r="D230" s="18" t="s">
        <v>51</v>
      </c>
      <c r="E230" s="25"/>
      <c r="F230" s="74">
        <v>1</v>
      </c>
      <c r="G230" s="23" t="s">
        <v>53</v>
      </c>
      <c r="H230" s="22" t="s">
        <v>136</v>
      </c>
      <c r="I230" s="20"/>
      <c r="J230" s="20"/>
      <c r="K230" s="20"/>
      <c r="L230" s="20"/>
      <c r="M230" s="77"/>
      <c r="N230" s="73"/>
      <c r="O230" s="71"/>
      <c r="P230" s="72"/>
      <c r="Q230" s="21"/>
      <c r="R230" s="71"/>
      <c r="S230" s="75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</row>
    <row r="231" spans="1:37" s="26" customFormat="1" ht="42" x14ac:dyDescent="0.25">
      <c r="A231" s="22">
        <v>222</v>
      </c>
      <c r="B231" s="17">
        <v>51211602</v>
      </c>
      <c r="C231" s="24" t="s">
        <v>766</v>
      </c>
      <c r="D231" s="18" t="s">
        <v>51</v>
      </c>
      <c r="E231" s="25"/>
      <c r="F231" s="74">
        <v>1</v>
      </c>
      <c r="G231" s="23" t="s">
        <v>53</v>
      </c>
      <c r="H231" s="22" t="s">
        <v>136</v>
      </c>
      <c r="I231" s="80"/>
      <c r="J231" s="81"/>
      <c r="K231" s="81"/>
      <c r="L231" s="81"/>
      <c r="M231" s="77"/>
      <c r="N231" s="73"/>
      <c r="O231" s="71"/>
      <c r="P231" s="72"/>
      <c r="Q231" s="21"/>
      <c r="R231" s="71"/>
      <c r="S231" s="75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</row>
    <row r="232" spans="1:37" s="26" customFormat="1" ht="42" x14ac:dyDescent="0.25">
      <c r="A232" s="22">
        <v>223</v>
      </c>
      <c r="B232" s="17">
        <v>51191601</v>
      </c>
      <c r="C232" s="24" t="s">
        <v>340</v>
      </c>
      <c r="D232" s="18" t="s">
        <v>51</v>
      </c>
      <c r="E232" s="25"/>
      <c r="F232" s="74">
        <v>1</v>
      </c>
      <c r="G232" s="23" t="s">
        <v>53</v>
      </c>
      <c r="H232" s="22" t="s">
        <v>136</v>
      </c>
      <c r="I232" s="20"/>
      <c r="J232" s="20"/>
      <c r="K232" s="20"/>
      <c r="L232" s="20"/>
      <c r="M232" s="77"/>
      <c r="N232" s="73"/>
      <c r="O232" s="71"/>
      <c r="P232" s="72"/>
      <c r="Q232" s="21"/>
      <c r="R232" s="71"/>
      <c r="S232" s="75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</row>
    <row r="233" spans="1:37" s="26" customFormat="1" ht="42" x14ac:dyDescent="0.25">
      <c r="A233" s="22">
        <v>224</v>
      </c>
      <c r="B233" s="17">
        <v>51191601</v>
      </c>
      <c r="C233" s="24" t="s">
        <v>341</v>
      </c>
      <c r="D233" s="18" t="s">
        <v>51</v>
      </c>
      <c r="E233" s="25"/>
      <c r="F233" s="74">
        <v>1</v>
      </c>
      <c r="G233" s="23" t="s">
        <v>53</v>
      </c>
      <c r="H233" s="22" t="s">
        <v>136</v>
      </c>
      <c r="I233" s="20"/>
      <c r="J233" s="20"/>
      <c r="K233" s="20"/>
      <c r="L233" s="20"/>
      <c r="M233" s="77"/>
      <c r="N233" s="73"/>
      <c r="O233" s="71"/>
      <c r="P233" s="72"/>
      <c r="Q233" s="21"/>
      <c r="R233" s="71"/>
      <c r="S233" s="75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</row>
    <row r="234" spans="1:37" s="26" customFormat="1" ht="42" x14ac:dyDescent="0.25">
      <c r="A234" s="22">
        <v>225</v>
      </c>
      <c r="B234" s="17">
        <v>51191601</v>
      </c>
      <c r="C234" s="24" t="s">
        <v>342</v>
      </c>
      <c r="D234" s="18" t="s">
        <v>51</v>
      </c>
      <c r="E234" s="25"/>
      <c r="F234" s="74">
        <v>1</v>
      </c>
      <c r="G234" s="23" t="s">
        <v>53</v>
      </c>
      <c r="H234" s="22" t="s">
        <v>136</v>
      </c>
      <c r="I234" s="20"/>
      <c r="J234" s="20"/>
      <c r="K234" s="20"/>
      <c r="L234" s="20"/>
      <c r="M234" s="77"/>
      <c r="N234" s="73"/>
      <c r="O234" s="71"/>
      <c r="P234" s="72"/>
      <c r="Q234" s="21"/>
      <c r="R234" s="71"/>
      <c r="S234" s="75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</row>
    <row r="235" spans="1:37" s="26" customFormat="1" ht="42" x14ac:dyDescent="0.25">
      <c r="A235" s="22">
        <v>226</v>
      </c>
      <c r="B235" s="17">
        <v>51141920</v>
      </c>
      <c r="C235" s="24" t="s">
        <v>343</v>
      </c>
      <c r="D235" s="18" t="s">
        <v>51</v>
      </c>
      <c r="E235" s="25"/>
      <c r="F235" s="74">
        <v>1</v>
      </c>
      <c r="G235" s="23" t="s">
        <v>53</v>
      </c>
      <c r="H235" s="22" t="s">
        <v>136</v>
      </c>
      <c r="I235" s="20"/>
      <c r="J235" s="20"/>
      <c r="K235" s="20"/>
      <c r="L235" s="20"/>
      <c r="M235" s="77"/>
      <c r="N235" s="73"/>
      <c r="O235" s="71"/>
      <c r="P235" s="72"/>
      <c r="Q235" s="21"/>
      <c r="R235" s="71"/>
      <c r="S235" s="75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</row>
    <row r="236" spans="1:37" s="26" customFormat="1" ht="42" x14ac:dyDescent="0.25">
      <c r="A236" s="22">
        <v>227</v>
      </c>
      <c r="B236" s="17">
        <v>51142104</v>
      </c>
      <c r="C236" s="24" t="s">
        <v>344</v>
      </c>
      <c r="D236" s="18" t="s">
        <v>51</v>
      </c>
      <c r="E236" s="25"/>
      <c r="F236" s="74">
        <v>1</v>
      </c>
      <c r="G236" s="23" t="s">
        <v>53</v>
      </c>
      <c r="H236" s="22" t="s">
        <v>136</v>
      </c>
      <c r="I236" s="20"/>
      <c r="J236" s="20"/>
      <c r="K236" s="20"/>
      <c r="L236" s="20"/>
      <c r="M236" s="77"/>
      <c r="N236" s="73"/>
      <c r="O236" s="71"/>
      <c r="P236" s="72"/>
      <c r="Q236" s="21"/>
      <c r="R236" s="71"/>
      <c r="S236" s="75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</row>
    <row r="237" spans="1:37" s="26" customFormat="1" ht="42" x14ac:dyDescent="0.25">
      <c r="A237" s="22">
        <v>228</v>
      </c>
      <c r="B237" s="17">
        <v>51142104</v>
      </c>
      <c r="C237" s="24" t="s">
        <v>345</v>
      </c>
      <c r="D237" s="18" t="s">
        <v>51</v>
      </c>
      <c r="E237" s="25"/>
      <c r="F237" s="74">
        <v>1</v>
      </c>
      <c r="G237" s="23" t="s">
        <v>53</v>
      </c>
      <c r="H237" s="22" t="s">
        <v>136</v>
      </c>
      <c r="I237" s="20"/>
      <c r="J237" s="20"/>
      <c r="K237" s="20"/>
      <c r="L237" s="20"/>
      <c r="M237" s="77"/>
      <c r="N237" s="73"/>
      <c r="O237" s="71"/>
      <c r="P237" s="72"/>
      <c r="Q237" s="21"/>
      <c r="R237" s="71"/>
      <c r="S237" s="75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</row>
    <row r="238" spans="1:37" s="26" customFormat="1" ht="42" x14ac:dyDescent="0.25">
      <c r="A238" s="22">
        <v>229</v>
      </c>
      <c r="B238" s="17">
        <v>51101554</v>
      </c>
      <c r="C238" s="24" t="s">
        <v>346</v>
      </c>
      <c r="D238" s="18" t="s">
        <v>51</v>
      </c>
      <c r="E238" s="25"/>
      <c r="F238" s="74">
        <v>1</v>
      </c>
      <c r="G238" s="23" t="s">
        <v>53</v>
      </c>
      <c r="H238" s="22" t="s">
        <v>136</v>
      </c>
      <c r="I238" s="20"/>
      <c r="J238" s="20"/>
      <c r="K238" s="20"/>
      <c r="L238" s="20"/>
      <c r="M238" s="77"/>
      <c r="N238" s="73"/>
      <c r="O238" s="71"/>
      <c r="P238" s="72"/>
      <c r="Q238" s="21"/>
      <c r="R238" s="71"/>
      <c r="S238" s="75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</row>
    <row r="239" spans="1:37" s="26" customFormat="1" ht="42" x14ac:dyDescent="0.25">
      <c r="A239" s="22">
        <v>230</v>
      </c>
      <c r="B239" s="17">
        <v>51161620</v>
      </c>
      <c r="C239" s="24" t="s">
        <v>347</v>
      </c>
      <c r="D239" s="18" t="s">
        <v>51</v>
      </c>
      <c r="E239" s="25"/>
      <c r="F239" s="74">
        <v>1</v>
      </c>
      <c r="G239" s="23" t="s">
        <v>53</v>
      </c>
      <c r="H239" s="22" t="s">
        <v>136</v>
      </c>
      <c r="I239" s="20"/>
      <c r="J239" s="20"/>
      <c r="K239" s="20"/>
      <c r="L239" s="20"/>
      <c r="M239" s="77"/>
      <c r="N239" s="73"/>
      <c r="O239" s="71"/>
      <c r="P239" s="72"/>
      <c r="Q239" s="21"/>
      <c r="R239" s="71"/>
      <c r="S239" s="75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</row>
    <row r="240" spans="1:37" s="26" customFormat="1" ht="42" x14ac:dyDescent="0.25">
      <c r="A240" s="22">
        <v>231</v>
      </c>
      <c r="B240" s="17">
        <v>51161635</v>
      </c>
      <c r="C240" s="24" t="s">
        <v>348</v>
      </c>
      <c r="D240" s="18" t="s">
        <v>51</v>
      </c>
      <c r="E240" s="25"/>
      <c r="F240" s="74">
        <v>1</v>
      </c>
      <c r="G240" s="23" t="s">
        <v>53</v>
      </c>
      <c r="H240" s="22" t="s">
        <v>136</v>
      </c>
      <c r="I240" s="20"/>
      <c r="J240" s="20"/>
      <c r="K240" s="20"/>
      <c r="L240" s="20"/>
      <c r="M240" s="77"/>
      <c r="N240" s="73"/>
      <c r="O240" s="71"/>
      <c r="P240" s="72"/>
      <c r="Q240" s="21"/>
      <c r="R240" s="71"/>
      <c r="S240" s="75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</row>
    <row r="241" spans="1:37" s="26" customFormat="1" ht="42" x14ac:dyDescent="0.25">
      <c r="A241" s="22">
        <v>232</v>
      </c>
      <c r="B241" s="17">
        <v>51142217</v>
      </c>
      <c r="C241" s="24" t="s">
        <v>349</v>
      </c>
      <c r="D241" s="18" t="s">
        <v>51</v>
      </c>
      <c r="E241" s="25"/>
      <c r="F241" s="74">
        <v>1</v>
      </c>
      <c r="G241" s="23" t="s">
        <v>53</v>
      </c>
      <c r="H241" s="22" t="s">
        <v>136</v>
      </c>
      <c r="I241" s="20"/>
      <c r="J241" s="20"/>
      <c r="K241" s="20"/>
      <c r="L241" s="20"/>
      <c r="M241" s="77"/>
      <c r="N241" s="73"/>
      <c r="O241" s="71"/>
      <c r="P241" s="72"/>
      <c r="Q241" s="21"/>
      <c r="R241" s="71"/>
      <c r="S241" s="75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</row>
    <row r="242" spans="1:37" s="26" customFormat="1" ht="42" x14ac:dyDescent="0.25">
      <c r="A242" s="22">
        <v>233</v>
      </c>
      <c r="B242" s="17">
        <v>51171820</v>
      </c>
      <c r="C242" s="24" t="s">
        <v>350</v>
      </c>
      <c r="D242" s="18" t="s">
        <v>51</v>
      </c>
      <c r="E242" s="25"/>
      <c r="F242" s="74">
        <v>1</v>
      </c>
      <c r="G242" s="23" t="s">
        <v>53</v>
      </c>
      <c r="H242" s="22" t="s">
        <v>136</v>
      </c>
      <c r="I242" s="20"/>
      <c r="J242" s="20"/>
      <c r="K242" s="20"/>
      <c r="L242" s="20"/>
      <c r="M242" s="77"/>
      <c r="N242" s="73"/>
      <c r="O242" s="71"/>
      <c r="P242" s="72"/>
      <c r="Q242" s="21"/>
      <c r="R242" s="71"/>
      <c r="S242" s="75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</row>
    <row r="243" spans="1:37" s="26" customFormat="1" ht="42" x14ac:dyDescent="0.25">
      <c r="A243" s="22">
        <v>234</v>
      </c>
      <c r="B243" s="17">
        <v>51191600</v>
      </c>
      <c r="C243" s="24" t="s">
        <v>351</v>
      </c>
      <c r="D243" s="18" t="s">
        <v>51</v>
      </c>
      <c r="E243" s="25" t="s">
        <v>52</v>
      </c>
      <c r="F243" s="74">
        <v>1</v>
      </c>
      <c r="G243" s="23" t="s">
        <v>53</v>
      </c>
      <c r="H243" s="22" t="s">
        <v>136</v>
      </c>
      <c r="I243" s="20"/>
      <c r="J243" s="20"/>
      <c r="K243" s="20"/>
      <c r="L243" s="20"/>
      <c r="M243" s="77"/>
      <c r="N243" s="73"/>
      <c r="O243" s="71"/>
      <c r="P243" s="72"/>
      <c r="Q243" s="21"/>
      <c r="R243" s="71"/>
      <c r="S243" s="75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</row>
    <row r="244" spans="1:37" s="26" customFormat="1" ht="42" x14ac:dyDescent="0.25">
      <c r="A244" s="22">
        <v>235</v>
      </c>
      <c r="B244" s="17">
        <v>51142009</v>
      </c>
      <c r="C244" s="24" t="s">
        <v>352</v>
      </c>
      <c r="D244" s="18" t="s">
        <v>51</v>
      </c>
      <c r="E244" s="25"/>
      <c r="F244" s="74">
        <v>1</v>
      </c>
      <c r="G244" s="23" t="s">
        <v>53</v>
      </c>
      <c r="H244" s="22" t="s">
        <v>136</v>
      </c>
      <c r="I244" s="20"/>
      <c r="J244" s="20"/>
      <c r="K244" s="20"/>
      <c r="L244" s="20"/>
      <c r="M244" s="77"/>
      <c r="N244" s="73"/>
      <c r="O244" s="71"/>
      <c r="P244" s="72"/>
      <c r="Q244" s="21"/>
      <c r="R244" s="71"/>
      <c r="S244" s="75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</row>
    <row r="245" spans="1:37" s="26" customFormat="1" ht="42" x14ac:dyDescent="0.25">
      <c r="A245" s="22">
        <v>236</v>
      </c>
      <c r="B245" s="17">
        <v>51111902</v>
      </c>
      <c r="C245" s="24" t="s">
        <v>353</v>
      </c>
      <c r="D245" s="18" t="s">
        <v>51</v>
      </c>
      <c r="E245" s="25" t="s">
        <v>52</v>
      </c>
      <c r="F245" s="74">
        <v>1</v>
      </c>
      <c r="G245" s="23" t="s">
        <v>53</v>
      </c>
      <c r="H245" s="22" t="s">
        <v>136</v>
      </c>
      <c r="I245" s="20"/>
      <c r="J245" s="20"/>
      <c r="K245" s="20"/>
      <c r="L245" s="20"/>
      <c r="M245" s="77"/>
      <c r="N245" s="73"/>
      <c r="O245" s="71"/>
      <c r="P245" s="72"/>
      <c r="Q245" s="21"/>
      <c r="R245" s="71"/>
      <c r="S245" s="75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</row>
    <row r="246" spans="1:37" s="26" customFormat="1" ht="42" x14ac:dyDescent="0.25">
      <c r="A246" s="22">
        <v>237</v>
      </c>
      <c r="B246" s="17">
        <v>511023</v>
      </c>
      <c r="C246" s="24" t="s">
        <v>354</v>
      </c>
      <c r="D246" s="18" t="s">
        <v>51</v>
      </c>
      <c r="E246" s="25" t="s">
        <v>52</v>
      </c>
      <c r="F246" s="74">
        <v>1</v>
      </c>
      <c r="G246" s="23" t="s">
        <v>53</v>
      </c>
      <c r="H246" s="22" t="s">
        <v>136</v>
      </c>
      <c r="I246" s="20"/>
      <c r="J246" s="20"/>
      <c r="K246" s="20"/>
      <c r="L246" s="20"/>
      <c r="M246" s="77"/>
      <c r="N246" s="73"/>
      <c r="O246" s="71"/>
      <c r="P246" s="72"/>
      <c r="Q246" s="21"/>
      <c r="R246" s="71"/>
      <c r="S246" s="75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</row>
    <row r="247" spans="1:37" s="26" customFormat="1" ht="42" x14ac:dyDescent="0.25">
      <c r="A247" s="22">
        <v>238</v>
      </c>
      <c r="B247" s="17">
        <v>51151737</v>
      </c>
      <c r="C247" s="24" t="s">
        <v>355</v>
      </c>
      <c r="D247" s="18" t="s">
        <v>51</v>
      </c>
      <c r="E247" s="25"/>
      <c r="F247" s="74">
        <v>1</v>
      </c>
      <c r="G247" s="23" t="s">
        <v>53</v>
      </c>
      <c r="H247" s="22" t="s">
        <v>136</v>
      </c>
      <c r="I247" s="20"/>
      <c r="J247" s="20"/>
      <c r="K247" s="20"/>
      <c r="L247" s="20"/>
      <c r="M247" s="77"/>
      <c r="N247" s="73"/>
      <c r="O247" s="71"/>
      <c r="P247" s="72"/>
      <c r="Q247" s="21"/>
      <c r="R247" s="71"/>
      <c r="S247" s="75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</row>
    <row r="248" spans="1:37" s="26" customFormat="1" ht="42" x14ac:dyDescent="0.25">
      <c r="A248" s="22">
        <v>239</v>
      </c>
      <c r="B248" s="17">
        <v>51151737</v>
      </c>
      <c r="C248" s="24" t="s">
        <v>356</v>
      </c>
      <c r="D248" s="18" t="s">
        <v>51</v>
      </c>
      <c r="E248" s="25" t="s">
        <v>52</v>
      </c>
      <c r="F248" s="74">
        <v>1</v>
      </c>
      <c r="G248" s="23" t="s">
        <v>53</v>
      </c>
      <c r="H248" s="22" t="s">
        <v>136</v>
      </c>
      <c r="I248" s="20"/>
      <c r="J248" s="20"/>
      <c r="K248" s="20"/>
      <c r="L248" s="20"/>
      <c r="M248" s="77"/>
      <c r="N248" s="73"/>
      <c r="O248" s="71"/>
      <c r="P248" s="72"/>
      <c r="Q248" s="21"/>
      <c r="R248" s="71"/>
      <c r="S248" s="75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</row>
    <row r="249" spans="1:37" s="26" customFormat="1" ht="42" x14ac:dyDescent="0.25">
      <c r="A249" s="22">
        <v>240</v>
      </c>
      <c r="B249" s="17">
        <v>511016</v>
      </c>
      <c r="C249" s="24" t="s">
        <v>357</v>
      </c>
      <c r="D249" s="18" t="s">
        <v>51</v>
      </c>
      <c r="E249" s="25" t="s">
        <v>52</v>
      </c>
      <c r="F249" s="74">
        <v>1</v>
      </c>
      <c r="G249" s="23" t="s">
        <v>53</v>
      </c>
      <c r="H249" s="22" t="s">
        <v>136</v>
      </c>
      <c r="I249" s="20"/>
      <c r="J249" s="20"/>
      <c r="K249" s="20"/>
      <c r="L249" s="20"/>
      <c r="M249" s="77"/>
      <c r="N249" s="73"/>
      <c r="O249" s="71"/>
      <c r="P249" s="72"/>
      <c r="Q249" s="21"/>
      <c r="R249" s="71"/>
      <c r="S249" s="75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</row>
    <row r="250" spans="1:37" s="26" customFormat="1" ht="42" x14ac:dyDescent="0.25">
      <c r="A250" s="22">
        <v>241</v>
      </c>
      <c r="B250" s="17">
        <v>51191600</v>
      </c>
      <c r="C250" s="24" t="s">
        <v>358</v>
      </c>
      <c r="D250" s="18" t="s">
        <v>51</v>
      </c>
      <c r="E250" s="25"/>
      <c r="F250" s="74">
        <v>1</v>
      </c>
      <c r="G250" s="23" t="s">
        <v>53</v>
      </c>
      <c r="H250" s="22" t="s">
        <v>136</v>
      </c>
      <c r="I250" s="20"/>
      <c r="J250" s="20"/>
      <c r="K250" s="20"/>
      <c r="L250" s="20"/>
      <c r="M250" s="77"/>
      <c r="N250" s="73"/>
      <c r="O250" s="72"/>
      <c r="P250" s="72"/>
      <c r="Q250" s="21"/>
      <c r="R250" s="71"/>
      <c r="S250" s="75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</row>
    <row r="251" spans="1:37" s="26" customFormat="1" ht="42" x14ac:dyDescent="0.25">
      <c r="A251" s="22">
        <v>242</v>
      </c>
      <c r="B251" s="17">
        <v>51101557</v>
      </c>
      <c r="C251" s="24" t="s">
        <v>359</v>
      </c>
      <c r="D251" s="18" t="s">
        <v>51</v>
      </c>
      <c r="E251" s="25"/>
      <c r="F251" s="74">
        <v>1</v>
      </c>
      <c r="G251" s="23" t="s">
        <v>53</v>
      </c>
      <c r="H251" s="22" t="s">
        <v>136</v>
      </c>
      <c r="I251" s="20"/>
      <c r="J251" s="20"/>
      <c r="K251" s="20"/>
      <c r="L251" s="20"/>
      <c r="M251" s="77"/>
      <c r="N251" s="73"/>
      <c r="O251" s="71"/>
      <c r="P251" s="72"/>
      <c r="Q251" s="21"/>
      <c r="R251" s="71"/>
      <c r="S251" s="75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</row>
    <row r="252" spans="1:37" s="26" customFormat="1" ht="42" x14ac:dyDescent="0.25">
      <c r="A252" s="22">
        <v>243</v>
      </c>
      <c r="B252" s="17">
        <v>51111711</v>
      </c>
      <c r="C252" s="24" t="s">
        <v>360</v>
      </c>
      <c r="D252" s="18" t="s">
        <v>51</v>
      </c>
      <c r="E252" s="25" t="s">
        <v>944</v>
      </c>
      <c r="F252" s="74">
        <v>1</v>
      </c>
      <c r="G252" s="23" t="s">
        <v>53</v>
      </c>
      <c r="H252" s="22" t="s">
        <v>136</v>
      </c>
      <c r="I252" s="20"/>
      <c r="J252" s="20"/>
      <c r="K252" s="20"/>
      <c r="L252" s="20"/>
      <c r="M252" s="78"/>
      <c r="N252" s="73"/>
      <c r="O252" s="71"/>
      <c r="P252" s="72"/>
      <c r="Q252" s="21"/>
      <c r="R252" s="71"/>
      <c r="S252" s="76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</row>
    <row r="253" spans="1:37" s="26" customFormat="1" ht="42" x14ac:dyDescent="0.25">
      <c r="A253" s="22">
        <v>244</v>
      </c>
      <c r="B253" s="17">
        <v>51111711</v>
      </c>
      <c r="C253" s="24" t="s">
        <v>361</v>
      </c>
      <c r="D253" s="18" t="s">
        <v>51</v>
      </c>
      <c r="E253" s="25" t="s">
        <v>944</v>
      </c>
      <c r="F253" s="74">
        <v>1</v>
      </c>
      <c r="G253" s="23" t="s">
        <v>53</v>
      </c>
      <c r="H253" s="22" t="s">
        <v>136</v>
      </c>
      <c r="I253" s="20"/>
      <c r="J253" s="20"/>
      <c r="K253" s="20"/>
      <c r="L253" s="20"/>
      <c r="M253" s="78"/>
      <c r="N253" s="73"/>
      <c r="O253" s="71"/>
      <c r="P253" s="72"/>
      <c r="Q253" s="21"/>
      <c r="R253" s="71"/>
      <c r="S253" s="76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</row>
    <row r="254" spans="1:37" s="26" customFormat="1" ht="42" x14ac:dyDescent="0.25">
      <c r="A254" s="22">
        <v>245</v>
      </c>
      <c r="B254" s="17">
        <v>51111714</v>
      </c>
      <c r="C254" s="24" t="s">
        <v>362</v>
      </c>
      <c r="D254" s="18" t="s">
        <v>51</v>
      </c>
      <c r="E254" s="25" t="s">
        <v>52</v>
      </c>
      <c r="F254" s="74">
        <v>1</v>
      </c>
      <c r="G254" s="23" t="s">
        <v>53</v>
      </c>
      <c r="H254" s="22" t="s">
        <v>136</v>
      </c>
      <c r="I254" s="20"/>
      <c r="J254" s="20"/>
      <c r="K254" s="20"/>
      <c r="L254" s="20"/>
      <c r="M254" s="77"/>
      <c r="N254" s="73"/>
      <c r="O254" s="72"/>
      <c r="P254" s="72"/>
      <c r="Q254" s="21"/>
      <c r="R254" s="71"/>
      <c r="S254" s="75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</row>
    <row r="255" spans="1:37" s="26" customFormat="1" ht="42" x14ac:dyDescent="0.25">
      <c r="A255" s="22">
        <v>246</v>
      </c>
      <c r="B255" s="17">
        <v>51111711</v>
      </c>
      <c r="C255" s="24" t="s">
        <v>363</v>
      </c>
      <c r="D255" s="18" t="s">
        <v>51</v>
      </c>
      <c r="E255" s="25" t="s">
        <v>944</v>
      </c>
      <c r="F255" s="74">
        <v>1</v>
      </c>
      <c r="G255" s="23" t="s">
        <v>53</v>
      </c>
      <c r="H255" s="22" t="s">
        <v>136</v>
      </c>
      <c r="I255" s="20"/>
      <c r="J255" s="20"/>
      <c r="K255" s="20"/>
      <c r="L255" s="20"/>
      <c r="M255" s="78"/>
      <c r="N255" s="73"/>
      <c r="O255" s="72"/>
      <c r="P255" s="72"/>
      <c r="Q255" s="21"/>
      <c r="R255" s="71"/>
      <c r="S255" s="76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</row>
    <row r="256" spans="1:37" s="26" customFormat="1" ht="42" x14ac:dyDescent="0.25">
      <c r="A256" s="22">
        <v>247</v>
      </c>
      <c r="B256" s="17">
        <v>51102326</v>
      </c>
      <c r="C256" s="24" t="s">
        <v>364</v>
      </c>
      <c r="D256" s="18" t="s">
        <v>51</v>
      </c>
      <c r="E256" s="25" t="s">
        <v>52</v>
      </c>
      <c r="F256" s="74">
        <v>1</v>
      </c>
      <c r="G256" s="23" t="s">
        <v>53</v>
      </c>
      <c r="H256" s="22" t="s">
        <v>136</v>
      </c>
      <c r="I256" s="20"/>
      <c r="J256" s="20"/>
      <c r="K256" s="20"/>
      <c r="L256" s="20"/>
      <c r="M256" s="77"/>
      <c r="N256" s="73"/>
      <c r="O256" s="72"/>
      <c r="P256" s="72"/>
      <c r="Q256" s="21"/>
      <c r="R256" s="71"/>
      <c r="S256" s="75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  <c r="AJ256" s="21"/>
      <c r="AK256" s="21"/>
    </row>
    <row r="257" spans="1:37" s="26" customFormat="1" ht="42" x14ac:dyDescent="0.25">
      <c r="A257" s="22">
        <v>248</v>
      </c>
      <c r="B257" s="17">
        <v>511320</v>
      </c>
      <c r="C257" s="24" t="s">
        <v>750</v>
      </c>
      <c r="D257" s="18" t="s">
        <v>51</v>
      </c>
      <c r="E257" s="25" t="s">
        <v>52</v>
      </c>
      <c r="F257" s="74">
        <v>1</v>
      </c>
      <c r="G257" s="23" t="s">
        <v>53</v>
      </c>
      <c r="H257" s="22" t="s">
        <v>136</v>
      </c>
      <c r="I257" s="81"/>
      <c r="J257" s="81"/>
      <c r="K257" s="81"/>
      <c r="L257" s="81"/>
      <c r="M257" s="77"/>
      <c r="N257" s="73"/>
      <c r="O257" s="72"/>
      <c r="P257" s="72"/>
      <c r="Q257" s="21"/>
      <c r="R257" s="71"/>
      <c r="S257" s="75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  <c r="AI257" s="21"/>
      <c r="AJ257" s="21"/>
      <c r="AK257" s="21"/>
    </row>
    <row r="258" spans="1:37" s="26" customFormat="1" ht="42" x14ac:dyDescent="0.25">
      <c r="A258" s="22">
        <v>249</v>
      </c>
      <c r="B258" s="17">
        <v>511320</v>
      </c>
      <c r="C258" s="24" t="s">
        <v>365</v>
      </c>
      <c r="D258" s="18" t="s">
        <v>51</v>
      </c>
      <c r="E258" s="25" t="s">
        <v>944</v>
      </c>
      <c r="F258" s="74">
        <v>1</v>
      </c>
      <c r="G258" s="23" t="s">
        <v>53</v>
      </c>
      <c r="H258" s="22" t="s">
        <v>136</v>
      </c>
      <c r="I258" s="20"/>
      <c r="J258" s="20"/>
      <c r="K258" s="20"/>
      <c r="L258" s="20"/>
      <c r="M258" s="78"/>
      <c r="N258" s="73"/>
      <c r="O258" s="71"/>
      <c r="P258" s="72"/>
      <c r="Q258" s="21"/>
      <c r="R258" s="71"/>
      <c r="S258" s="76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  <c r="AI258" s="21"/>
      <c r="AJ258" s="21"/>
      <c r="AK258" s="21"/>
    </row>
    <row r="259" spans="1:37" s="26" customFormat="1" ht="42" x14ac:dyDescent="0.25">
      <c r="A259" s="22">
        <v>250</v>
      </c>
      <c r="B259" s="17">
        <v>511320</v>
      </c>
      <c r="C259" s="24" t="s">
        <v>366</v>
      </c>
      <c r="D259" s="18"/>
      <c r="E259" s="25" t="s">
        <v>52</v>
      </c>
      <c r="F259" s="74">
        <v>1</v>
      </c>
      <c r="G259" s="23" t="s">
        <v>53</v>
      </c>
      <c r="H259" s="22" t="s">
        <v>136</v>
      </c>
      <c r="I259" s="20"/>
      <c r="J259" s="20"/>
      <c r="K259" s="20"/>
      <c r="L259" s="20"/>
      <c r="M259" s="77"/>
      <c r="N259" s="73"/>
      <c r="O259" s="71"/>
      <c r="P259" s="72"/>
      <c r="Q259" s="21"/>
      <c r="R259" s="71"/>
      <c r="S259" s="75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  <c r="AI259" s="21"/>
      <c r="AJ259" s="21"/>
      <c r="AK259" s="21"/>
    </row>
    <row r="260" spans="1:37" s="26" customFormat="1" ht="42" x14ac:dyDescent="0.25">
      <c r="A260" s="22">
        <v>251</v>
      </c>
      <c r="B260" s="17">
        <v>511815</v>
      </c>
      <c r="C260" s="24" t="s">
        <v>367</v>
      </c>
      <c r="D260" s="18" t="s">
        <v>51</v>
      </c>
      <c r="E260" s="25" t="s">
        <v>944</v>
      </c>
      <c r="F260" s="74">
        <v>1</v>
      </c>
      <c r="G260" s="23" t="s">
        <v>53</v>
      </c>
      <c r="H260" s="22" t="s">
        <v>136</v>
      </c>
      <c r="I260" s="20"/>
      <c r="J260" s="20"/>
      <c r="K260" s="20"/>
      <c r="L260" s="20"/>
      <c r="M260" s="78"/>
      <c r="N260" s="73"/>
      <c r="O260" s="71"/>
      <c r="P260" s="72"/>
      <c r="Q260" s="21"/>
      <c r="R260" s="71"/>
      <c r="S260" s="76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  <c r="AI260" s="21"/>
      <c r="AJ260" s="21"/>
      <c r="AK260" s="21"/>
    </row>
    <row r="261" spans="1:37" s="26" customFormat="1" ht="42" x14ac:dyDescent="0.25">
      <c r="A261" s="22">
        <v>252</v>
      </c>
      <c r="B261" s="17">
        <v>511023</v>
      </c>
      <c r="C261" s="24" t="s">
        <v>368</v>
      </c>
      <c r="D261" s="18" t="s">
        <v>51</v>
      </c>
      <c r="E261" s="25" t="s">
        <v>52</v>
      </c>
      <c r="F261" s="74">
        <v>1</v>
      </c>
      <c r="G261" s="23" t="s">
        <v>53</v>
      </c>
      <c r="H261" s="22" t="s">
        <v>136</v>
      </c>
      <c r="I261" s="20"/>
      <c r="J261" s="20"/>
      <c r="K261" s="20"/>
      <c r="L261" s="20"/>
      <c r="M261" s="77"/>
      <c r="N261" s="73"/>
      <c r="O261" s="71"/>
      <c r="P261" s="72"/>
      <c r="Q261" s="21"/>
      <c r="R261" s="71"/>
      <c r="S261" s="75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  <c r="AI261" s="21"/>
      <c r="AJ261" s="21"/>
      <c r="AK261" s="21"/>
    </row>
    <row r="262" spans="1:37" s="26" customFormat="1" ht="42" x14ac:dyDescent="0.25">
      <c r="A262" s="22">
        <v>253</v>
      </c>
      <c r="B262" s="17">
        <v>51121715</v>
      </c>
      <c r="C262" s="24" t="s">
        <v>369</v>
      </c>
      <c r="D262" s="18" t="s">
        <v>51</v>
      </c>
      <c r="E262" s="25"/>
      <c r="F262" s="74">
        <v>1</v>
      </c>
      <c r="G262" s="23" t="s">
        <v>53</v>
      </c>
      <c r="H262" s="22" t="s">
        <v>136</v>
      </c>
      <c r="I262" s="20"/>
      <c r="J262" s="20"/>
      <c r="K262" s="20"/>
      <c r="L262" s="20"/>
      <c r="M262" s="77"/>
      <c r="N262" s="73"/>
      <c r="O262" s="71"/>
      <c r="P262" s="72"/>
      <c r="Q262" s="21"/>
      <c r="R262" s="71"/>
      <c r="S262" s="75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  <c r="AJ262" s="21"/>
      <c r="AK262" s="21"/>
    </row>
    <row r="263" spans="1:37" s="26" customFormat="1" ht="42" x14ac:dyDescent="0.25">
      <c r="A263" s="22">
        <v>254</v>
      </c>
      <c r="B263" s="17">
        <v>51121715</v>
      </c>
      <c r="C263" s="24" t="s">
        <v>370</v>
      </c>
      <c r="D263" s="18" t="s">
        <v>51</v>
      </c>
      <c r="E263" s="25"/>
      <c r="F263" s="74">
        <v>1</v>
      </c>
      <c r="G263" s="23" t="s">
        <v>53</v>
      </c>
      <c r="H263" s="22" t="s">
        <v>136</v>
      </c>
      <c r="I263" s="20"/>
      <c r="J263" s="20"/>
      <c r="K263" s="20"/>
      <c r="L263" s="20"/>
      <c r="M263" s="77"/>
      <c r="N263" s="73"/>
      <c r="O263" s="71"/>
      <c r="P263" s="72"/>
      <c r="Q263" s="21"/>
      <c r="R263" s="71"/>
      <c r="S263" s="75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  <c r="AI263" s="21"/>
      <c r="AJ263" s="21"/>
      <c r="AK263" s="21"/>
    </row>
    <row r="264" spans="1:37" s="26" customFormat="1" ht="42" x14ac:dyDescent="0.25">
      <c r="A264" s="22">
        <v>255</v>
      </c>
      <c r="B264" s="17">
        <v>51171622</v>
      </c>
      <c r="C264" s="24" t="s">
        <v>371</v>
      </c>
      <c r="D264" s="18" t="s">
        <v>51</v>
      </c>
      <c r="E264" s="25"/>
      <c r="F264" s="74">
        <v>1</v>
      </c>
      <c r="G264" s="23" t="s">
        <v>53</v>
      </c>
      <c r="H264" s="22" t="s">
        <v>136</v>
      </c>
      <c r="I264" s="20"/>
      <c r="J264" s="20"/>
      <c r="K264" s="20"/>
      <c r="L264" s="20"/>
      <c r="M264" s="77"/>
      <c r="N264" s="73"/>
      <c r="O264" s="71"/>
      <c r="P264" s="72"/>
      <c r="Q264" s="21"/>
      <c r="R264" s="71"/>
      <c r="S264" s="75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  <c r="AJ264" s="21"/>
      <c r="AK264" s="21"/>
    </row>
    <row r="265" spans="1:37" s="26" customFormat="1" ht="42" x14ac:dyDescent="0.25">
      <c r="A265" s="22">
        <v>256</v>
      </c>
      <c r="B265" s="17">
        <v>51171622</v>
      </c>
      <c r="C265" s="24" t="s">
        <v>372</v>
      </c>
      <c r="D265" s="18" t="s">
        <v>51</v>
      </c>
      <c r="E265" s="25"/>
      <c r="F265" s="74">
        <v>1</v>
      </c>
      <c r="G265" s="23" t="s">
        <v>53</v>
      </c>
      <c r="H265" s="22" t="s">
        <v>136</v>
      </c>
      <c r="I265" s="20"/>
      <c r="J265" s="20"/>
      <c r="K265" s="20"/>
      <c r="L265" s="20"/>
      <c r="M265" s="77"/>
      <c r="N265" s="73"/>
      <c r="O265" s="71"/>
      <c r="P265" s="72"/>
      <c r="Q265" s="21"/>
      <c r="R265" s="71"/>
      <c r="S265" s="75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  <c r="AI265" s="21"/>
      <c r="AJ265" s="21"/>
      <c r="AK265" s="21"/>
    </row>
    <row r="266" spans="1:37" s="26" customFormat="1" ht="42" x14ac:dyDescent="0.25">
      <c r="A266" s="22">
        <v>257</v>
      </c>
      <c r="B266" s="17">
        <v>51111802</v>
      </c>
      <c r="C266" s="24" t="s">
        <v>373</v>
      </c>
      <c r="D266" s="18" t="s">
        <v>51</v>
      </c>
      <c r="E266" s="25" t="s">
        <v>52</v>
      </c>
      <c r="F266" s="74">
        <v>1</v>
      </c>
      <c r="G266" s="23" t="s">
        <v>53</v>
      </c>
      <c r="H266" s="22" t="s">
        <v>136</v>
      </c>
      <c r="I266" s="20"/>
      <c r="J266" s="20"/>
      <c r="K266" s="20"/>
      <c r="L266" s="20"/>
      <c r="M266" s="77"/>
      <c r="N266" s="73"/>
      <c r="O266" s="72"/>
      <c r="P266" s="72"/>
      <c r="Q266" s="21"/>
      <c r="R266" s="71"/>
      <c r="S266" s="75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  <c r="AI266" s="21"/>
      <c r="AJ266" s="21"/>
      <c r="AK266" s="21"/>
    </row>
    <row r="267" spans="1:37" s="26" customFormat="1" ht="42" x14ac:dyDescent="0.25">
      <c r="A267" s="22">
        <v>258</v>
      </c>
      <c r="B267" s="17">
        <v>51121909</v>
      </c>
      <c r="C267" s="24" t="s">
        <v>767</v>
      </c>
      <c r="D267" s="18" t="s">
        <v>51</v>
      </c>
      <c r="E267" s="25"/>
      <c r="F267" s="74">
        <v>1</v>
      </c>
      <c r="G267" s="23" t="s">
        <v>53</v>
      </c>
      <c r="H267" s="22" t="s">
        <v>136</v>
      </c>
      <c r="I267" s="80"/>
      <c r="J267" s="81"/>
      <c r="K267" s="81"/>
      <c r="L267" s="81"/>
      <c r="M267" s="84"/>
      <c r="N267" s="73"/>
      <c r="O267" s="71"/>
      <c r="P267" s="72"/>
      <c r="Q267" s="21"/>
      <c r="R267" s="71"/>
      <c r="S267" s="75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  <c r="AI267" s="21"/>
      <c r="AJ267" s="21"/>
      <c r="AK267" s="21"/>
    </row>
    <row r="268" spans="1:37" s="26" customFormat="1" ht="42" x14ac:dyDescent="0.25">
      <c r="A268" s="22">
        <v>259</v>
      </c>
      <c r="B268" s="17">
        <v>51182204</v>
      </c>
      <c r="C268" s="24" t="s">
        <v>374</v>
      </c>
      <c r="D268" s="18" t="s">
        <v>51</v>
      </c>
      <c r="E268" s="25" t="s">
        <v>944</v>
      </c>
      <c r="F268" s="74">
        <v>1</v>
      </c>
      <c r="G268" s="23" t="s">
        <v>53</v>
      </c>
      <c r="H268" s="22" t="s">
        <v>136</v>
      </c>
      <c r="I268" s="20"/>
      <c r="J268" s="20"/>
      <c r="K268" s="20"/>
      <c r="L268" s="20"/>
      <c r="M268" s="78"/>
      <c r="N268" s="73"/>
      <c r="O268" s="71"/>
      <c r="P268" s="72"/>
      <c r="Q268" s="21"/>
      <c r="R268" s="71"/>
      <c r="S268" s="76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  <c r="AI268" s="21"/>
      <c r="AJ268" s="21"/>
      <c r="AK268" s="21"/>
    </row>
    <row r="269" spans="1:37" s="26" customFormat="1" ht="42" x14ac:dyDescent="0.25">
      <c r="A269" s="22">
        <v>260</v>
      </c>
      <c r="B269" s="17">
        <v>51101570</v>
      </c>
      <c r="C269" s="24" t="s">
        <v>375</v>
      </c>
      <c r="D269" s="18" t="s">
        <v>51</v>
      </c>
      <c r="E269" s="25"/>
      <c r="F269" s="74">
        <v>1</v>
      </c>
      <c r="G269" s="23" t="s">
        <v>53</v>
      </c>
      <c r="H269" s="22" t="s">
        <v>136</v>
      </c>
      <c r="I269" s="20"/>
      <c r="J269" s="20"/>
      <c r="K269" s="20"/>
      <c r="L269" s="20"/>
      <c r="M269" s="77"/>
      <c r="N269" s="73"/>
      <c r="O269" s="71"/>
      <c r="P269" s="72"/>
      <c r="Q269" s="21"/>
      <c r="R269" s="71"/>
      <c r="S269" s="75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  <c r="AI269" s="21"/>
      <c r="AJ269" s="21"/>
      <c r="AK269" s="21"/>
    </row>
    <row r="270" spans="1:37" s="26" customFormat="1" ht="42" x14ac:dyDescent="0.25">
      <c r="A270" s="22">
        <v>261</v>
      </c>
      <c r="B270" s="17">
        <v>51101570</v>
      </c>
      <c r="C270" s="24" t="s">
        <v>376</v>
      </c>
      <c r="D270" s="18" t="s">
        <v>51</v>
      </c>
      <c r="E270" s="25"/>
      <c r="F270" s="74">
        <v>1</v>
      </c>
      <c r="G270" s="23" t="s">
        <v>53</v>
      </c>
      <c r="H270" s="22" t="s">
        <v>136</v>
      </c>
      <c r="I270" s="20"/>
      <c r="J270" s="20"/>
      <c r="K270" s="20"/>
      <c r="L270" s="20"/>
      <c r="M270" s="77"/>
      <c r="N270" s="73"/>
      <c r="O270" s="72"/>
      <c r="P270" s="72"/>
      <c r="Q270" s="21"/>
      <c r="R270" s="71"/>
      <c r="S270" s="75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1"/>
      <c r="AI270" s="21"/>
      <c r="AJ270" s="21"/>
      <c r="AK270" s="21"/>
    </row>
    <row r="271" spans="1:37" s="26" customFormat="1" ht="42" x14ac:dyDescent="0.25">
      <c r="A271" s="22">
        <v>262</v>
      </c>
      <c r="B271" s="17">
        <v>51131506</v>
      </c>
      <c r="C271" s="24" t="s">
        <v>377</v>
      </c>
      <c r="D271" s="18" t="s">
        <v>51</v>
      </c>
      <c r="E271" s="25" t="s">
        <v>52</v>
      </c>
      <c r="F271" s="74">
        <v>1</v>
      </c>
      <c r="G271" s="23" t="s">
        <v>53</v>
      </c>
      <c r="H271" s="22" t="s">
        <v>136</v>
      </c>
      <c r="I271" s="20"/>
      <c r="J271" s="20"/>
      <c r="K271" s="20"/>
      <c r="L271" s="20"/>
      <c r="M271" s="77"/>
      <c r="N271" s="73"/>
      <c r="O271" s="71"/>
      <c r="P271" s="72"/>
      <c r="Q271" s="21"/>
      <c r="R271" s="71"/>
      <c r="S271" s="75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21"/>
      <c r="AI271" s="21"/>
      <c r="AJ271" s="21"/>
      <c r="AK271" s="21"/>
    </row>
    <row r="272" spans="1:37" s="26" customFormat="1" ht="42" x14ac:dyDescent="0.25">
      <c r="A272" s="22">
        <v>263</v>
      </c>
      <c r="B272" s="17">
        <v>51131506</v>
      </c>
      <c r="C272" s="24" t="s">
        <v>768</v>
      </c>
      <c r="D272" s="18" t="s">
        <v>51</v>
      </c>
      <c r="E272" s="25"/>
      <c r="F272" s="74">
        <v>1</v>
      </c>
      <c r="G272" s="23" t="s">
        <v>53</v>
      </c>
      <c r="H272" s="22" t="s">
        <v>136</v>
      </c>
      <c r="I272" s="80"/>
      <c r="J272" s="81"/>
      <c r="K272" s="81"/>
      <c r="L272" s="81"/>
      <c r="M272" s="84"/>
      <c r="N272" s="73"/>
      <c r="O272" s="72"/>
      <c r="P272" s="72"/>
      <c r="Q272" s="21"/>
      <c r="R272" s="71"/>
      <c r="S272" s="75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  <c r="AI272" s="21"/>
      <c r="AJ272" s="21"/>
      <c r="AK272" s="21"/>
    </row>
    <row r="273" spans="1:37" s="26" customFormat="1" ht="42" x14ac:dyDescent="0.25">
      <c r="A273" s="22">
        <v>264</v>
      </c>
      <c r="B273" s="17">
        <v>51131506</v>
      </c>
      <c r="C273" s="24" t="s">
        <v>378</v>
      </c>
      <c r="D273" s="18" t="s">
        <v>51</v>
      </c>
      <c r="E273" s="25" t="s">
        <v>52</v>
      </c>
      <c r="F273" s="74">
        <v>1</v>
      </c>
      <c r="G273" s="23" t="s">
        <v>53</v>
      </c>
      <c r="H273" s="22" t="s">
        <v>136</v>
      </c>
      <c r="I273" s="20"/>
      <c r="J273" s="20"/>
      <c r="K273" s="20"/>
      <c r="L273" s="20"/>
      <c r="M273" s="77"/>
      <c r="N273" s="73"/>
      <c r="O273" s="72"/>
      <c r="P273" s="72"/>
      <c r="Q273" s="21"/>
      <c r="R273" s="71"/>
      <c r="S273" s="75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  <c r="AI273" s="21"/>
      <c r="AJ273" s="21"/>
      <c r="AK273" s="21"/>
    </row>
    <row r="274" spans="1:37" s="26" customFormat="1" ht="42" x14ac:dyDescent="0.25">
      <c r="A274" s="22">
        <v>265</v>
      </c>
      <c r="B274" s="17">
        <v>51101611</v>
      </c>
      <c r="C274" s="24" t="s">
        <v>379</v>
      </c>
      <c r="D274" s="18" t="s">
        <v>51</v>
      </c>
      <c r="E274" s="25" t="s">
        <v>52</v>
      </c>
      <c r="F274" s="74">
        <v>1</v>
      </c>
      <c r="G274" s="23" t="s">
        <v>53</v>
      </c>
      <c r="H274" s="22" t="s">
        <v>136</v>
      </c>
      <c r="I274" s="20"/>
      <c r="J274" s="20"/>
      <c r="K274" s="20"/>
      <c r="L274" s="20"/>
      <c r="M274" s="77"/>
      <c r="N274" s="73"/>
      <c r="O274" s="71"/>
      <c r="P274" s="72"/>
      <c r="Q274" s="21"/>
      <c r="R274" s="71"/>
      <c r="S274" s="75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1"/>
      <c r="AI274" s="21"/>
      <c r="AJ274" s="21"/>
      <c r="AK274" s="21"/>
    </row>
    <row r="275" spans="1:37" s="26" customFormat="1" ht="42" x14ac:dyDescent="0.25">
      <c r="A275" s="22">
        <v>266</v>
      </c>
      <c r="B275" s="17">
        <v>51141633</v>
      </c>
      <c r="C275" s="24" t="s">
        <v>380</v>
      </c>
      <c r="D275" s="18" t="s">
        <v>51</v>
      </c>
      <c r="E275" s="25"/>
      <c r="F275" s="74">
        <v>1</v>
      </c>
      <c r="G275" s="23" t="s">
        <v>53</v>
      </c>
      <c r="H275" s="22" t="s">
        <v>136</v>
      </c>
      <c r="I275" s="20"/>
      <c r="J275" s="20"/>
      <c r="K275" s="20"/>
      <c r="L275" s="20"/>
      <c r="M275" s="77"/>
      <c r="N275" s="73"/>
      <c r="O275" s="71"/>
      <c r="P275" s="72"/>
      <c r="Q275" s="21"/>
      <c r="R275" s="71"/>
      <c r="S275" s="75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  <c r="AI275" s="21"/>
      <c r="AJ275" s="21"/>
      <c r="AK275" s="21"/>
    </row>
    <row r="276" spans="1:37" s="26" customFormat="1" ht="42" x14ac:dyDescent="0.25">
      <c r="A276" s="22">
        <v>267</v>
      </c>
      <c r="B276" s="17">
        <v>51171913</v>
      </c>
      <c r="C276" s="24" t="s">
        <v>381</v>
      </c>
      <c r="D276" s="18" t="s">
        <v>51</v>
      </c>
      <c r="E276" s="25"/>
      <c r="F276" s="74">
        <v>1</v>
      </c>
      <c r="G276" s="23" t="s">
        <v>53</v>
      </c>
      <c r="H276" s="22" t="s">
        <v>136</v>
      </c>
      <c r="I276" s="20"/>
      <c r="J276" s="20"/>
      <c r="K276" s="20"/>
      <c r="L276" s="20"/>
      <c r="M276" s="77"/>
      <c r="N276" s="73"/>
      <c r="O276" s="71"/>
      <c r="P276" s="72"/>
      <c r="Q276" s="21"/>
      <c r="R276" s="71"/>
      <c r="S276" s="75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  <c r="AI276" s="21"/>
      <c r="AJ276" s="21"/>
      <c r="AK276" s="21"/>
    </row>
    <row r="277" spans="1:37" s="26" customFormat="1" ht="42" x14ac:dyDescent="0.25">
      <c r="A277" s="22">
        <v>268</v>
      </c>
      <c r="B277" s="17">
        <v>511015</v>
      </c>
      <c r="C277" s="24" t="s">
        <v>382</v>
      </c>
      <c r="D277" s="18" t="s">
        <v>51</v>
      </c>
      <c r="E277" s="25"/>
      <c r="F277" s="74">
        <v>1</v>
      </c>
      <c r="G277" s="23" t="s">
        <v>53</v>
      </c>
      <c r="H277" s="22" t="s">
        <v>136</v>
      </c>
      <c r="I277" s="20"/>
      <c r="J277" s="20"/>
      <c r="K277" s="20"/>
      <c r="L277" s="20"/>
      <c r="M277" s="77"/>
      <c r="N277" s="73"/>
      <c r="O277" s="71"/>
      <c r="P277" s="72"/>
      <c r="Q277" s="21"/>
      <c r="R277" s="71"/>
      <c r="S277" s="75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1"/>
      <c r="AI277" s="21"/>
      <c r="AJ277" s="21"/>
      <c r="AK277" s="21"/>
    </row>
    <row r="278" spans="1:37" s="26" customFormat="1" ht="42" x14ac:dyDescent="0.25">
      <c r="A278" s="22">
        <v>269</v>
      </c>
      <c r="B278" s="17">
        <v>51191507</v>
      </c>
      <c r="C278" s="24" t="s">
        <v>383</v>
      </c>
      <c r="D278" s="18" t="s">
        <v>51</v>
      </c>
      <c r="E278" s="25"/>
      <c r="F278" s="74">
        <v>1</v>
      </c>
      <c r="G278" s="23" t="s">
        <v>53</v>
      </c>
      <c r="H278" s="22" t="s">
        <v>136</v>
      </c>
      <c r="I278" s="20"/>
      <c r="J278" s="20"/>
      <c r="K278" s="20"/>
      <c r="L278" s="20"/>
      <c r="M278" s="77"/>
      <c r="N278" s="73"/>
      <c r="O278" s="71"/>
      <c r="P278" s="72"/>
      <c r="Q278" s="21"/>
      <c r="R278" s="71"/>
      <c r="S278" s="75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1"/>
      <c r="AI278" s="21"/>
      <c r="AJ278" s="21"/>
      <c r="AK278" s="21"/>
    </row>
    <row r="279" spans="1:37" s="26" customFormat="1" ht="42" x14ac:dyDescent="0.25">
      <c r="A279" s="22">
        <v>270</v>
      </c>
      <c r="B279" s="17">
        <v>51191507</v>
      </c>
      <c r="C279" s="24" t="s">
        <v>384</v>
      </c>
      <c r="D279" s="18" t="s">
        <v>51</v>
      </c>
      <c r="E279" s="25"/>
      <c r="F279" s="74">
        <v>1</v>
      </c>
      <c r="G279" s="23" t="s">
        <v>53</v>
      </c>
      <c r="H279" s="22" t="s">
        <v>136</v>
      </c>
      <c r="I279" s="20"/>
      <c r="J279" s="20"/>
      <c r="K279" s="20"/>
      <c r="L279" s="20"/>
      <c r="M279" s="77"/>
      <c r="N279" s="73"/>
      <c r="O279" s="71"/>
      <c r="P279" s="72"/>
      <c r="Q279" s="21"/>
      <c r="R279" s="71"/>
      <c r="S279" s="75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1"/>
      <c r="AH279" s="21"/>
      <c r="AI279" s="21"/>
      <c r="AJ279" s="21"/>
      <c r="AK279" s="21"/>
    </row>
    <row r="280" spans="1:37" s="26" customFormat="1" ht="42" x14ac:dyDescent="0.25">
      <c r="A280" s="22">
        <v>271</v>
      </c>
      <c r="B280" s="17">
        <v>51181803</v>
      </c>
      <c r="C280" s="24" t="s">
        <v>385</v>
      </c>
      <c r="D280" s="18" t="s">
        <v>51</v>
      </c>
      <c r="E280" s="25"/>
      <c r="F280" s="74">
        <v>1</v>
      </c>
      <c r="G280" s="23" t="s">
        <v>53</v>
      </c>
      <c r="H280" s="22" t="s">
        <v>136</v>
      </c>
      <c r="I280" s="20"/>
      <c r="J280" s="20"/>
      <c r="K280" s="20"/>
      <c r="L280" s="20"/>
      <c r="M280" s="77"/>
      <c r="N280" s="73"/>
      <c r="O280" s="72"/>
      <c r="P280" s="72"/>
      <c r="Q280" s="21"/>
      <c r="R280" s="71"/>
      <c r="S280" s="75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1"/>
      <c r="AI280" s="21"/>
      <c r="AJ280" s="21"/>
      <c r="AK280" s="21"/>
    </row>
    <row r="281" spans="1:37" s="26" customFormat="1" ht="42" x14ac:dyDescent="0.25">
      <c r="A281" s="22">
        <v>272</v>
      </c>
      <c r="B281" s="17">
        <v>51151703</v>
      </c>
      <c r="C281" s="24" t="s">
        <v>386</v>
      </c>
      <c r="D281" s="18" t="s">
        <v>51</v>
      </c>
      <c r="E281" s="25"/>
      <c r="F281" s="74">
        <v>1</v>
      </c>
      <c r="G281" s="23" t="s">
        <v>53</v>
      </c>
      <c r="H281" s="22" t="s">
        <v>136</v>
      </c>
      <c r="I281" s="20"/>
      <c r="J281" s="20"/>
      <c r="K281" s="20"/>
      <c r="L281" s="20"/>
      <c r="M281" s="77"/>
      <c r="N281" s="73"/>
      <c r="O281" s="71"/>
      <c r="P281" s="72"/>
      <c r="Q281" s="21"/>
      <c r="R281" s="71"/>
      <c r="S281" s="75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  <c r="AH281" s="21"/>
      <c r="AI281" s="21"/>
      <c r="AJ281" s="21"/>
      <c r="AK281" s="21"/>
    </row>
    <row r="282" spans="1:37" s="26" customFormat="1" ht="42" x14ac:dyDescent="0.25">
      <c r="A282" s="22">
        <v>273</v>
      </c>
      <c r="B282" s="17">
        <v>511818</v>
      </c>
      <c r="C282" s="24" t="s">
        <v>387</v>
      </c>
      <c r="D282" s="18" t="s">
        <v>51</v>
      </c>
      <c r="E282" s="25" t="s">
        <v>52</v>
      </c>
      <c r="F282" s="74">
        <v>1</v>
      </c>
      <c r="G282" s="23" t="s">
        <v>53</v>
      </c>
      <c r="H282" s="22" t="s">
        <v>136</v>
      </c>
      <c r="I282" s="20"/>
      <c r="J282" s="20"/>
      <c r="K282" s="20"/>
      <c r="L282" s="20"/>
      <c r="M282" s="77"/>
      <c r="N282" s="73"/>
      <c r="O282" s="71"/>
      <c r="P282" s="72"/>
      <c r="Q282" s="21"/>
      <c r="R282" s="71"/>
      <c r="S282" s="75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  <c r="AI282" s="21"/>
      <c r="AJ282" s="21"/>
      <c r="AK282" s="21"/>
    </row>
    <row r="283" spans="1:37" s="26" customFormat="1" ht="42" x14ac:dyDescent="0.25">
      <c r="A283" s="22">
        <v>274</v>
      </c>
      <c r="B283" s="17">
        <v>51111614</v>
      </c>
      <c r="C283" s="24" t="s">
        <v>388</v>
      </c>
      <c r="D283" s="18" t="s">
        <v>51</v>
      </c>
      <c r="E283" s="25"/>
      <c r="F283" s="74">
        <v>1</v>
      </c>
      <c r="G283" s="23" t="s">
        <v>53</v>
      </c>
      <c r="H283" s="22" t="s">
        <v>136</v>
      </c>
      <c r="I283" s="20"/>
      <c r="J283" s="20"/>
      <c r="K283" s="20"/>
      <c r="L283" s="20"/>
      <c r="M283" s="77"/>
      <c r="N283" s="73"/>
      <c r="O283" s="71"/>
      <c r="P283" s="72"/>
      <c r="Q283" s="21"/>
      <c r="R283" s="71"/>
      <c r="S283" s="75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1"/>
      <c r="AI283" s="21"/>
      <c r="AJ283" s="21"/>
      <c r="AK283" s="21"/>
    </row>
    <row r="284" spans="1:37" s="26" customFormat="1" ht="42" x14ac:dyDescent="0.25">
      <c r="A284" s="22">
        <v>275</v>
      </c>
      <c r="B284" s="17">
        <v>51122104</v>
      </c>
      <c r="C284" s="24" t="s">
        <v>389</v>
      </c>
      <c r="D284" s="18" t="s">
        <v>51</v>
      </c>
      <c r="E284" s="25"/>
      <c r="F284" s="74">
        <v>1</v>
      </c>
      <c r="G284" s="23" t="s">
        <v>53</v>
      </c>
      <c r="H284" s="22" t="s">
        <v>136</v>
      </c>
      <c r="I284" s="20"/>
      <c r="J284" s="20"/>
      <c r="K284" s="20"/>
      <c r="L284" s="20"/>
      <c r="M284" s="77"/>
      <c r="N284" s="73"/>
      <c r="O284" s="71"/>
      <c r="P284" s="72"/>
      <c r="Q284" s="21"/>
      <c r="R284" s="71"/>
      <c r="S284" s="75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  <c r="AI284" s="21"/>
      <c r="AJ284" s="21"/>
      <c r="AK284" s="21"/>
    </row>
    <row r="285" spans="1:37" s="26" customFormat="1" ht="42" x14ac:dyDescent="0.25">
      <c r="A285" s="22">
        <v>276</v>
      </c>
      <c r="B285" s="17">
        <v>51122104</v>
      </c>
      <c r="C285" s="24" t="s">
        <v>390</v>
      </c>
      <c r="D285" s="18" t="s">
        <v>51</v>
      </c>
      <c r="E285" s="25"/>
      <c r="F285" s="74">
        <v>1</v>
      </c>
      <c r="G285" s="23" t="s">
        <v>53</v>
      </c>
      <c r="H285" s="22" t="s">
        <v>136</v>
      </c>
      <c r="I285" s="20"/>
      <c r="J285" s="20"/>
      <c r="K285" s="20"/>
      <c r="L285" s="20"/>
      <c r="M285" s="77"/>
      <c r="N285" s="73"/>
      <c r="O285" s="71"/>
      <c r="P285" s="72"/>
      <c r="Q285" s="21"/>
      <c r="R285" s="71"/>
      <c r="S285" s="75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  <c r="AI285" s="21"/>
      <c r="AJ285" s="21"/>
      <c r="AK285" s="21"/>
    </row>
    <row r="286" spans="1:37" s="26" customFormat="1" ht="42" x14ac:dyDescent="0.25">
      <c r="A286" s="22">
        <v>277</v>
      </c>
      <c r="B286" s="17">
        <v>51131801</v>
      </c>
      <c r="C286" s="24" t="s">
        <v>751</v>
      </c>
      <c r="D286" s="18" t="s">
        <v>51</v>
      </c>
      <c r="E286" s="25" t="s">
        <v>398</v>
      </c>
      <c r="F286" s="74">
        <v>1</v>
      </c>
      <c r="G286" s="23" t="s">
        <v>53</v>
      </c>
      <c r="H286" s="22" t="s">
        <v>136</v>
      </c>
      <c r="I286" s="82"/>
      <c r="J286" s="81"/>
      <c r="K286" s="81"/>
      <c r="L286" s="81"/>
      <c r="M286" s="77"/>
      <c r="N286" s="73"/>
      <c r="O286" s="71"/>
      <c r="P286" s="72"/>
      <c r="Q286" s="21"/>
      <c r="R286" s="71"/>
      <c r="S286" s="75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  <c r="AI286" s="21"/>
      <c r="AJ286" s="21"/>
      <c r="AK286" s="21"/>
    </row>
    <row r="287" spans="1:37" s="26" customFormat="1" ht="42" x14ac:dyDescent="0.25">
      <c r="A287" s="22">
        <v>278</v>
      </c>
      <c r="B287" s="17">
        <v>51201802</v>
      </c>
      <c r="C287" s="24" t="s">
        <v>391</v>
      </c>
      <c r="D287" s="18" t="s">
        <v>51</v>
      </c>
      <c r="E287" s="25" t="s">
        <v>944</v>
      </c>
      <c r="F287" s="74">
        <v>1</v>
      </c>
      <c r="G287" s="23" t="s">
        <v>53</v>
      </c>
      <c r="H287" s="22" t="s">
        <v>136</v>
      </c>
      <c r="I287" s="20"/>
      <c r="J287" s="20"/>
      <c r="K287" s="20"/>
      <c r="L287" s="20"/>
      <c r="M287" s="78"/>
      <c r="N287" s="73"/>
      <c r="O287" s="71"/>
      <c r="P287" s="72"/>
      <c r="Q287" s="21"/>
      <c r="R287" s="71"/>
      <c r="S287" s="76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  <c r="AI287" s="21"/>
      <c r="AJ287" s="21"/>
      <c r="AK287" s="21"/>
    </row>
    <row r="288" spans="1:37" s="26" customFormat="1" ht="42" x14ac:dyDescent="0.25">
      <c r="A288" s="22">
        <v>279</v>
      </c>
      <c r="B288" s="17">
        <v>51101808</v>
      </c>
      <c r="C288" s="24" t="s">
        <v>392</v>
      </c>
      <c r="D288" s="18" t="s">
        <v>51</v>
      </c>
      <c r="E288" s="25"/>
      <c r="F288" s="74">
        <v>1</v>
      </c>
      <c r="G288" s="23" t="s">
        <v>53</v>
      </c>
      <c r="H288" s="22" t="s">
        <v>136</v>
      </c>
      <c r="I288" s="20"/>
      <c r="J288" s="20"/>
      <c r="K288" s="20"/>
      <c r="L288" s="20"/>
      <c r="M288" s="77"/>
      <c r="N288" s="73"/>
      <c r="O288" s="71"/>
      <c r="P288" s="72"/>
      <c r="Q288" s="21"/>
      <c r="R288" s="71"/>
      <c r="S288" s="75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  <c r="AI288" s="21"/>
      <c r="AJ288" s="21"/>
      <c r="AK288" s="21"/>
    </row>
    <row r="289" spans="1:37" s="26" customFormat="1" ht="42" x14ac:dyDescent="0.25">
      <c r="A289" s="22">
        <v>280</v>
      </c>
      <c r="B289" s="17">
        <v>51101807</v>
      </c>
      <c r="C289" s="24" t="s">
        <v>393</v>
      </c>
      <c r="D289" s="18" t="s">
        <v>51</v>
      </c>
      <c r="E289" s="25"/>
      <c r="F289" s="74">
        <v>1</v>
      </c>
      <c r="G289" s="23" t="s">
        <v>53</v>
      </c>
      <c r="H289" s="22" t="s">
        <v>136</v>
      </c>
      <c r="I289" s="20"/>
      <c r="J289" s="20"/>
      <c r="K289" s="20"/>
      <c r="L289" s="20"/>
      <c r="M289" s="77"/>
      <c r="N289" s="73"/>
      <c r="O289" s="71"/>
      <c r="P289" s="72"/>
      <c r="Q289" s="21"/>
      <c r="R289" s="71"/>
      <c r="S289" s="75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21"/>
      <c r="AI289" s="21"/>
      <c r="AJ289" s="21"/>
      <c r="AK289" s="21"/>
    </row>
    <row r="290" spans="1:37" s="26" customFormat="1" ht="42" x14ac:dyDescent="0.25">
      <c r="A290" s="22">
        <v>281</v>
      </c>
      <c r="B290" s="17">
        <v>51101807</v>
      </c>
      <c r="C290" s="24" t="s">
        <v>394</v>
      </c>
      <c r="D290" s="18" t="s">
        <v>51</v>
      </c>
      <c r="E290" s="25"/>
      <c r="F290" s="74">
        <v>1</v>
      </c>
      <c r="G290" s="23" t="s">
        <v>53</v>
      </c>
      <c r="H290" s="22" t="s">
        <v>136</v>
      </c>
      <c r="I290" s="20"/>
      <c r="J290" s="20"/>
      <c r="K290" s="20"/>
      <c r="L290" s="20"/>
      <c r="M290" s="77"/>
      <c r="N290" s="73"/>
      <c r="O290" s="71"/>
      <c r="P290" s="72"/>
      <c r="Q290" s="21"/>
      <c r="R290" s="71"/>
      <c r="S290" s="75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1"/>
      <c r="AI290" s="21"/>
      <c r="AJ290" s="21"/>
      <c r="AK290" s="21"/>
    </row>
    <row r="291" spans="1:37" s="26" customFormat="1" ht="42" x14ac:dyDescent="0.25">
      <c r="A291" s="22">
        <v>282</v>
      </c>
      <c r="B291" s="17">
        <v>51101807</v>
      </c>
      <c r="C291" s="24" t="s">
        <v>395</v>
      </c>
      <c r="D291" s="18" t="s">
        <v>51</v>
      </c>
      <c r="E291" s="25"/>
      <c r="F291" s="74">
        <v>1</v>
      </c>
      <c r="G291" s="23" t="s">
        <v>53</v>
      </c>
      <c r="H291" s="22" t="s">
        <v>136</v>
      </c>
      <c r="I291" s="20"/>
      <c r="J291" s="20"/>
      <c r="K291" s="20"/>
      <c r="L291" s="20"/>
      <c r="M291" s="77"/>
      <c r="N291" s="73"/>
      <c r="O291" s="71"/>
      <c r="P291" s="72"/>
      <c r="Q291" s="21"/>
      <c r="R291" s="71"/>
      <c r="S291" s="75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  <c r="AH291" s="21"/>
      <c r="AI291" s="21"/>
      <c r="AJ291" s="21"/>
      <c r="AK291" s="21"/>
    </row>
    <row r="292" spans="1:37" s="26" customFormat="1" ht="42" x14ac:dyDescent="0.25">
      <c r="A292" s="22">
        <v>283</v>
      </c>
      <c r="B292" s="17">
        <v>51111604</v>
      </c>
      <c r="C292" s="24" t="s">
        <v>396</v>
      </c>
      <c r="D292" s="18" t="s">
        <v>51</v>
      </c>
      <c r="E292" s="25" t="s">
        <v>52</v>
      </c>
      <c r="F292" s="74">
        <v>1</v>
      </c>
      <c r="G292" s="23" t="s">
        <v>53</v>
      </c>
      <c r="H292" s="22" t="s">
        <v>136</v>
      </c>
      <c r="I292" s="20"/>
      <c r="J292" s="20"/>
      <c r="K292" s="20"/>
      <c r="L292" s="20"/>
      <c r="M292" s="77"/>
      <c r="N292" s="73"/>
      <c r="O292" s="71"/>
      <c r="P292" s="72"/>
      <c r="Q292" s="21"/>
      <c r="R292" s="71"/>
      <c r="S292" s="75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1"/>
      <c r="AI292" s="21"/>
      <c r="AJ292" s="21"/>
      <c r="AK292" s="21"/>
    </row>
    <row r="293" spans="1:37" s="26" customFormat="1" ht="42" x14ac:dyDescent="0.25">
      <c r="A293" s="22">
        <v>284</v>
      </c>
      <c r="B293" s="17">
        <v>51181738</v>
      </c>
      <c r="C293" s="24" t="s">
        <v>397</v>
      </c>
      <c r="D293" s="18" t="s">
        <v>51</v>
      </c>
      <c r="E293" s="25" t="s">
        <v>398</v>
      </c>
      <c r="F293" s="74">
        <v>1</v>
      </c>
      <c r="G293" s="23" t="s">
        <v>53</v>
      </c>
      <c r="H293" s="22" t="s">
        <v>136</v>
      </c>
      <c r="I293" s="20"/>
      <c r="J293" s="20"/>
      <c r="K293" s="20"/>
      <c r="L293" s="20"/>
      <c r="M293" s="77"/>
      <c r="N293" s="73"/>
      <c r="O293" s="71"/>
      <c r="P293" s="72"/>
      <c r="Q293" s="21"/>
      <c r="R293" s="71"/>
      <c r="S293" s="75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1"/>
      <c r="AH293" s="21"/>
      <c r="AI293" s="21"/>
      <c r="AJ293" s="21"/>
      <c r="AK293" s="21"/>
    </row>
    <row r="294" spans="1:37" s="26" customFormat="1" ht="42" x14ac:dyDescent="0.25">
      <c r="A294" s="22">
        <v>285</v>
      </c>
      <c r="B294" s="17">
        <v>51211606</v>
      </c>
      <c r="C294" s="24" t="s">
        <v>399</v>
      </c>
      <c r="D294" s="18" t="s">
        <v>51</v>
      </c>
      <c r="E294" s="25" t="s">
        <v>52</v>
      </c>
      <c r="F294" s="74">
        <v>1</v>
      </c>
      <c r="G294" s="23" t="s">
        <v>53</v>
      </c>
      <c r="H294" s="22" t="s">
        <v>136</v>
      </c>
      <c r="I294" s="20"/>
      <c r="J294" s="20"/>
      <c r="K294" s="20"/>
      <c r="L294" s="20"/>
      <c r="M294" s="77"/>
      <c r="N294" s="73"/>
      <c r="O294" s="71"/>
      <c r="P294" s="72"/>
      <c r="Q294" s="21"/>
      <c r="R294" s="71"/>
      <c r="S294" s="75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  <c r="AH294" s="21"/>
      <c r="AI294" s="21"/>
      <c r="AJ294" s="21"/>
      <c r="AK294" s="21"/>
    </row>
    <row r="295" spans="1:37" s="26" customFormat="1" ht="42" x14ac:dyDescent="0.25">
      <c r="A295" s="22">
        <v>286</v>
      </c>
      <c r="B295" s="17">
        <v>51181706</v>
      </c>
      <c r="C295" s="24" t="s">
        <v>400</v>
      </c>
      <c r="D295" s="18" t="s">
        <v>51</v>
      </c>
      <c r="E295" s="25"/>
      <c r="F295" s="74">
        <v>1</v>
      </c>
      <c r="G295" s="23" t="s">
        <v>53</v>
      </c>
      <c r="H295" s="22" t="s">
        <v>136</v>
      </c>
      <c r="I295" s="20"/>
      <c r="J295" s="20"/>
      <c r="K295" s="20"/>
      <c r="L295" s="20"/>
      <c r="M295" s="77"/>
      <c r="N295" s="73"/>
      <c r="O295" s="72"/>
      <c r="P295" s="72"/>
      <c r="Q295" s="21"/>
      <c r="R295" s="71"/>
      <c r="S295" s="75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1"/>
      <c r="AH295" s="21"/>
      <c r="AI295" s="21"/>
      <c r="AJ295" s="21"/>
      <c r="AK295" s="21"/>
    </row>
    <row r="296" spans="1:37" s="26" customFormat="1" ht="42" x14ac:dyDescent="0.25">
      <c r="A296" s="22">
        <v>287</v>
      </c>
      <c r="B296" s="17">
        <v>51111605</v>
      </c>
      <c r="C296" s="24" t="s">
        <v>401</v>
      </c>
      <c r="D296" s="18" t="s">
        <v>51</v>
      </c>
      <c r="E296" s="25"/>
      <c r="F296" s="74">
        <v>1</v>
      </c>
      <c r="G296" s="23" t="s">
        <v>53</v>
      </c>
      <c r="H296" s="22" t="s">
        <v>136</v>
      </c>
      <c r="I296" s="20"/>
      <c r="J296" s="20"/>
      <c r="K296" s="20"/>
      <c r="L296" s="20"/>
      <c r="M296" s="77"/>
      <c r="N296" s="73"/>
      <c r="O296" s="71"/>
      <c r="P296" s="72"/>
      <c r="Q296" s="21"/>
      <c r="R296" s="71"/>
      <c r="S296" s="75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1"/>
      <c r="AI296" s="21"/>
      <c r="AJ296" s="21"/>
      <c r="AK296" s="21"/>
    </row>
    <row r="297" spans="1:37" s="26" customFormat="1" ht="42" x14ac:dyDescent="0.25">
      <c r="A297" s="22">
        <v>288</v>
      </c>
      <c r="B297" s="17">
        <v>51181722</v>
      </c>
      <c r="C297" s="24" t="s">
        <v>402</v>
      </c>
      <c r="D297" s="18"/>
      <c r="E297" s="25"/>
      <c r="F297" s="74">
        <v>1</v>
      </c>
      <c r="G297" s="23" t="s">
        <v>53</v>
      </c>
      <c r="H297" s="22" t="s">
        <v>136</v>
      </c>
      <c r="I297" s="20"/>
      <c r="J297" s="20"/>
      <c r="K297" s="20"/>
      <c r="L297" s="20"/>
      <c r="M297" s="77"/>
      <c r="N297" s="73"/>
      <c r="O297" s="72"/>
      <c r="P297" s="72"/>
      <c r="Q297" s="21"/>
      <c r="R297" s="71"/>
      <c r="S297" s="75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  <c r="AH297" s="21"/>
      <c r="AI297" s="21"/>
      <c r="AJ297" s="21"/>
      <c r="AK297" s="21"/>
    </row>
    <row r="298" spans="1:37" s="26" customFormat="1" ht="42" x14ac:dyDescent="0.25">
      <c r="A298" s="22">
        <v>289</v>
      </c>
      <c r="B298" s="17">
        <v>51131517</v>
      </c>
      <c r="C298" s="24" t="s">
        <v>403</v>
      </c>
      <c r="D298" s="18" t="s">
        <v>51</v>
      </c>
      <c r="E298" s="25"/>
      <c r="F298" s="74">
        <v>1</v>
      </c>
      <c r="G298" s="23" t="s">
        <v>53</v>
      </c>
      <c r="H298" s="22" t="s">
        <v>136</v>
      </c>
      <c r="I298" s="20"/>
      <c r="J298" s="20"/>
      <c r="K298" s="20"/>
      <c r="L298" s="20"/>
      <c r="M298" s="77"/>
      <c r="N298" s="73"/>
      <c r="O298" s="71"/>
      <c r="P298" s="72"/>
      <c r="Q298" s="21"/>
      <c r="R298" s="71"/>
      <c r="S298" s="75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1"/>
      <c r="AI298" s="21"/>
      <c r="AJ298" s="21"/>
      <c r="AK298" s="21"/>
    </row>
    <row r="299" spans="1:37" s="26" customFormat="1" ht="42" x14ac:dyDescent="0.25">
      <c r="A299" s="22">
        <v>290</v>
      </c>
      <c r="B299" s="17">
        <v>51211617</v>
      </c>
      <c r="C299" s="24" t="s">
        <v>404</v>
      </c>
      <c r="D299" s="18" t="s">
        <v>51</v>
      </c>
      <c r="E299" s="25"/>
      <c r="F299" s="74">
        <v>1</v>
      </c>
      <c r="G299" s="23" t="s">
        <v>53</v>
      </c>
      <c r="H299" s="22" t="s">
        <v>136</v>
      </c>
      <c r="I299" s="20"/>
      <c r="J299" s="20"/>
      <c r="K299" s="20"/>
      <c r="L299" s="20"/>
      <c r="M299" s="77"/>
      <c r="N299" s="73"/>
      <c r="O299" s="71"/>
      <c r="P299" s="72"/>
      <c r="Q299" s="21"/>
      <c r="R299" s="71"/>
      <c r="S299" s="75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/>
      <c r="AH299" s="21"/>
      <c r="AI299" s="21"/>
      <c r="AJ299" s="21"/>
      <c r="AK299" s="21"/>
    </row>
    <row r="300" spans="1:37" s="26" customFormat="1" ht="42" x14ac:dyDescent="0.25">
      <c r="A300" s="22">
        <v>291</v>
      </c>
      <c r="B300" s="17">
        <v>51131607</v>
      </c>
      <c r="C300" s="24" t="s">
        <v>405</v>
      </c>
      <c r="D300" s="18" t="s">
        <v>51</v>
      </c>
      <c r="E300" s="25" t="s">
        <v>944</v>
      </c>
      <c r="F300" s="74">
        <v>1</v>
      </c>
      <c r="G300" s="23" t="s">
        <v>53</v>
      </c>
      <c r="H300" s="22" t="s">
        <v>136</v>
      </c>
      <c r="I300" s="20"/>
      <c r="J300" s="20"/>
      <c r="K300" s="20"/>
      <c r="L300" s="20"/>
      <c r="M300" s="78"/>
      <c r="N300" s="73"/>
      <c r="O300" s="71"/>
      <c r="P300" s="72"/>
      <c r="Q300" s="21"/>
      <c r="R300" s="71"/>
      <c r="S300" s="76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1"/>
      <c r="AI300" s="21"/>
      <c r="AJ300" s="21"/>
      <c r="AK300" s="21"/>
    </row>
    <row r="301" spans="1:37" s="26" customFormat="1" ht="42" x14ac:dyDescent="0.25">
      <c r="A301" s="22">
        <v>292</v>
      </c>
      <c r="B301" s="17">
        <v>51131607</v>
      </c>
      <c r="C301" s="24" t="s">
        <v>406</v>
      </c>
      <c r="D301" s="18" t="s">
        <v>51</v>
      </c>
      <c r="E301" s="25" t="s">
        <v>944</v>
      </c>
      <c r="F301" s="74">
        <v>1</v>
      </c>
      <c r="G301" s="23" t="s">
        <v>53</v>
      </c>
      <c r="H301" s="22" t="s">
        <v>136</v>
      </c>
      <c r="I301" s="20"/>
      <c r="J301" s="20"/>
      <c r="K301" s="20"/>
      <c r="L301" s="20"/>
      <c r="M301" s="78"/>
      <c r="N301" s="73"/>
      <c r="O301" s="71"/>
      <c r="P301" s="72"/>
      <c r="Q301" s="21"/>
      <c r="R301" s="71"/>
      <c r="S301" s="76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  <c r="AH301" s="21"/>
      <c r="AI301" s="21"/>
      <c r="AJ301" s="21"/>
      <c r="AK301" s="21"/>
    </row>
    <row r="302" spans="1:37" s="26" customFormat="1" ht="42" x14ac:dyDescent="0.25">
      <c r="A302" s="22">
        <v>293</v>
      </c>
      <c r="B302" s="17">
        <v>51191603</v>
      </c>
      <c r="C302" s="24" t="s">
        <v>808</v>
      </c>
      <c r="D302" s="18" t="s">
        <v>51</v>
      </c>
      <c r="E302" s="25"/>
      <c r="F302" s="74">
        <v>1</v>
      </c>
      <c r="G302" s="23" t="s">
        <v>53</v>
      </c>
      <c r="H302" s="22" t="s">
        <v>136</v>
      </c>
      <c r="I302" s="20"/>
      <c r="J302" s="20"/>
      <c r="K302" s="20"/>
      <c r="L302" s="20"/>
      <c r="M302" s="77"/>
      <c r="N302" s="73"/>
      <c r="O302" s="71"/>
      <c r="P302" s="72"/>
      <c r="Q302" s="21"/>
      <c r="R302" s="71"/>
      <c r="S302" s="75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  <c r="AI302" s="21"/>
      <c r="AJ302" s="21"/>
      <c r="AK302" s="21"/>
    </row>
    <row r="303" spans="1:37" s="26" customFormat="1" ht="42" x14ac:dyDescent="0.25">
      <c r="A303" s="22">
        <v>294</v>
      </c>
      <c r="B303" s="17">
        <v>51191603</v>
      </c>
      <c r="C303" s="24" t="s">
        <v>408</v>
      </c>
      <c r="D303" s="18" t="s">
        <v>51</v>
      </c>
      <c r="E303" s="25"/>
      <c r="F303" s="74">
        <v>1</v>
      </c>
      <c r="G303" s="23" t="s">
        <v>53</v>
      </c>
      <c r="H303" s="22" t="s">
        <v>136</v>
      </c>
      <c r="I303" s="20"/>
      <c r="J303" s="20"/>
      <c r="K303" s="20"/>
      <c r="L303" s="20"/>
      <c r="M303" s="77"/>
      <c r="N303" s="73"/>
      <c r="O303" s="72"/>
      <c r="P303" s="72"/>
      <c r="Q303" s="21"/>
      <c r="R303" s="71"/>
      <c r="S303" s="75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  <c r="AJ303" s="21"/>
      <c r="AK303" s="21"/>
    </row>
    <row r="304" spans="1:37" s="26" customFormat="1" ht="42" x14ac:dyDescent="0.25">
      <c r="A304" s="22">
        <v>295</v>
      </c>
      <c r="B304" s="17">
        <v>51191603</v>
      </c>
      <c r="C304" s="24" t="s">
        <v>409</v>
      </c>
      <c r="D304" s="18" t="s">
        <v>51</v>
      </c>
      <c r="E304" s="25"/>
      <c r="F304" s="74">
        <v>1</v>
      </c>
      <c r="G304" s="23" t="s">
        <v>53</v>
      </c>
      <c r="H304" s="22" t="s">
        <v>136</v>
      </c>
      <c r="I304" s="20"/>
      <c r="J304" s="20"/>
      <c r="K304" s="20"/>
      <c r="L304" s="20"/>
      <c r="M304" s="77"/>
      <c r="N304" s="73"/>
      <c r="O304" s="71"/>
      <c r="P304" s="72"/>
      <c r="Q304" s="21"/>
      <c r="R304" s="71"/>
      <c r="S304" s="75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  <c r="AI304" s="21"/>
      <c r="AJ304" s="21"/>
      <c r="AK304" s="21"/>
    </row>
    <row r="305" spans="1:37" s="26" customFormat="1" ht="42" x14ac:dyDescent="0.25">
      <c r="A305" s="22">
        <v>296</v>
      </c>
      <c r="B305" s="17">
        <v>51191603</v>
      </c>
      <c r="C305" s="24" t="s">
        <v>826</v>
      </c>
      <c r="D305" s="18" t="s">
        <v>51</v>
      </c>
      <c r="E305" s="25"/>
      <c r="F305" s="74">
        <v>1</v>
      </c>
      <c r="G305" s="23" t="s">
        <v>53</v>
      </c>
      <c r="H305" s="22" t="s">
        <v>136</v>
      </c>
      <c r="I305" s="81"/>
      <c r="J305" s="81"/>
      <c r="K305" s="81"/>
      <c r="L305" s="81"/>
      <c r="M305" s="84"/>
      <c r="N305" s="73"/>
      <c r="O305" s="71"/>
      <c r="P305" s="72"/>
      <c r="Q305" s="21"/>
      <c r="R305" s="71"/>
      <c r="S305" s="75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  <c r="AH305" s="21"/>
      <c r="AI305" s="21"/>
      <c r="AJ305" s="21"/>
      <c r="AK305" s="21"/>
    </row>
    <row r="306" spans="1:37" s="26" customFormat="1" ht="42" x14ac:dyDescent="0.25">
      <c r="A306" s="22">
        <v>297</v>
      </c>
      <c r="B306" s="17">
        <v>51191603</v>
      </c>
      <c r="C306" s="24" t="s">
        <v>411</v>
      </c>
      <c r="D306" s="18" t="s">
        <v>51</v>
      </c>
      <c r="E306" s="25"/>
      <c r="F306" s="74">
        <v>1</v>
      </c>
      <c r="G306" s="23" t="s">
        <v>53</v>
      </c>
      <c r="H306" s="22" t="s">
        <v>136</v>
      </c>
      <c r="I306" s="20"/>
      <c r="J306" s="20"/>
      <c r="K306" s="20"/>
      <c r="L306" s="20"/>
      <c r="M306" s="77"/>
      <c r="N306" s="73"/>
      <c r="O306" s="71"/>
      <c r="P306" s="72"/>
      <c r="Q306" s="21"/>
      <c r="R306" s="71"/>
      <c r="S306" s="75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  <c r="AH306" s="21"/>
      <c r="AI306" s="21"/>
      <c r="AJ306" s="21"/>
      <c r="AK306" s="21"/>
    </row>
    <row r="307" spans="1:37" s="26" customFormat="1" ht="42" x14ac:dyDescent="0.25">
      <c r="A307" s="22">
        <v>298</v>
      </c>
      <c r="B307" s="17">
        <v>51191603</v>
      </c>
      <c r="C307" s="24" t="s">
        <v>809</v>
      </c>
      <c r="D307" s="18" t="s">
        <v>51</v>
      </c>
      <c r="E307" s="25"/>
      <c r="F307" s="74">
        <v>1</v>
      </c>
      <c r="G307" s="23" t="s">
        <v>53</v>
      </c>
      <c r="H307" s="22" t="s">
        <v>136</v>
      </c>
      <c r="I307" s="20"/>
      <c r="J307" s="20"/>
      <c r="K307" s="20"/>
      <c r="L307" s="20"/>
      <c r="M307" s="77"/>
      <c r="N307" s="73"/>
      <c r="O307" s="71"/>
      <c r="P307" s="72"/>
      <c r="Q307" s="21"/>
      <c r="R307" s="71"/>
      <c r="S307" s="75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1"/>
      <c r="AH307" s="21"/>
      <c r="AI307" s="21"/>
      <c r="AJ307" s="21"/>
      <c r="AK307" s="21"/>
    </row>
    <row r="308" spans="1:37" s="26" customFormat="1" ht="42" x14ac:dyDescent="0.25">
      <c r="A308" s="22">
        <v>299</v>
      </c>
      <c r="B308" s="17">
        <v>51191603</v>
      </c>
      <c r="C308" s="24" t="s">
        <v>413</v>
      </c>
      <c r="D308" s="18" t="s">
        <v>51</v>
      </c>
      <c r="E308" s="25"/>
      <c r="F308" s="74">
        <v>1</v>
      </c>
      <c r="G308" s="23" t="s">
        <v>53</v>
      </c>
      <c r="H308" s="22" t="s">
        <v>136</v>
      </c>
      <c r="I308" s="20"/>
      <c r="J308" s="20"/>
      <c r="K308" s="20"/>
      <c r="L308" s="20"/>
      <c r="M308" s="77"/>
      <c r="N308" s="73"/>
      <c r="O308" s="71"/>
      <c r="P308" s="72"/>
      <c r="Q308" s="21"/>
      <c r="R308" s="71"/>
      <c r="S308" s="75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  <c r="AH308" s="21"/>
      <c r="AI308" s="21"/>
      <c r="AJ308" s="21"/>
      <c r="AK308" s="21"/>
    </row>
    <row r="309" spans="1:37" s="26" customFormat="1" ht="42" x14ac:dyDescent="0.25">
      <c r="A309" s="22">
        <v>300</v>
      </c>
      <c r="B309" s="17">
        <v>51191603</v>
      </c>
      <c r="C309" s="24" t="s">
        <v>414</v>
      </c>
      <c r="D309" s="18" t="s">
        <v>51</v>
      </c>
      <c r="E309" s="25"/>
      <c r="F309" s="74">
        <v>1</v>
      </c>
      <c r="G309" s="23" t="s">
        <v>53</v>
      </c>
      <c r="H309" s="22" t="s">
        <v>136</v>
      </c>
      <c r="I309" s="20"/>
      <c r="J309" s="20"/>
      <c r="K309" s="20"/>
      <c r="L309" s="20"/>
      <c r="M309" s="77"/>
      <c r="N309" s="73"/>
      <c r="O309" s="71"/>
      <c r="P309" s="72"/>
      <c r="Q309" s="21"/>
      <c r="R309" s="71"/>
      <c r="S309" s="75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1"/>
      <c r="AH309" s="21"/>
      <c r="AI309" s="21"/>
      <c r="AJ309" s="21"/>
      <c r="AK309" s="21"/>
    </row>
    <row r="310" spans="1:37" s="26" customFormat="1" ht="42" x14ac:dyDescent="0.25">
      <c r="A310" s="22">
        <v>301</v>
      </c>
      <c r="B310" s="17">
        <v>51191603</v>
      </c>
      <c r="C310" s="24" t="s">
        <v>415</v>
      </c>
      <c r="D310" s="18" t="s">
        <v>51</v>
      </c>
      <c r="E310" s="25"/>
      <c r="F310" s="74">
        <v>1</v>
      </c>
      <c r="G310" s="23" t="s">
        <v>53</v>
      </c>
      <c r="H310" s="22" t="s">
        <v>136</v>
      </c>
      <c r="I310" s="20"/>
      <c r="J310" s="20"/>
      <c r="K310" s="20"/>
      <c r="L310" s="20"/>
      <c r="M310" s="77"/>
      <c r="N310" s="73"/>
      <c r="O310" s="71"/>
      <c r="P310" s="72"/>
      <c r="Q310" s="21"/>
      <c r="R310" s="71"/>
      <c r="S310" s="75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  <c r="AH310" s="21"/>
      <c r="AI310" s="21"/>
      <c r="AJ310" s="21"/>
      <c r="AK310" s="21"/>
    </row>
    <row r="311" spans="1:37" s="26" customFormat="1" ht="42" x14ac:dyDescent="0.25">
      <c r="A311" s="22">
        <v>302</v>
      </c>
      <c r="B311" s="17">
        <v>51191603</v>
      </c>
      <c r="C311" s="24" t="s">
        <v>416</v>
      </c>
      <c r="D311" s="18" t="s">
        <v>51</v>
      </c>
      <c r="E311" s="25"/>
      <c r="F311" s="74">
        <v>1</v>
      </c>
      <c r="G311" s="23" t="s">
        <v>53</v>
      </c>
      <c r="H311" s="22" t="s">
        <v>136</v>
      </c>
      <c r="I311" s="20"/>
      <c r="J311" s="20"/>
      <c r="K311" s="20"/>
      <c r="L311" s="20"/>
      <c r="M311" s="77"/>
      <c r="N311" s="73"/>
      <c r="O311" s="71"/>
      <c r="P311" s="72"/>
      <c r="Q311" s="21"/>
      <c r="R311" s="71"/>
      <c r="S311" s="75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1"/>
      <c r="AH311" s="21"/>
      <c r="AI311" s="21"/>
      <c r="AJ311" s="21"/>
      <c r="AK311" s="21"/>
    </row>
    <row r="312" spans="1:37" s="26" customFormat="1" ht="42" x14ac:dyDescent="0.25">
      <c r="A312" s="22">
        <v>303</v>
      </c>
      <c r="B312" s="17">
        <v>51102306</v>
      </c>
      <c r="C312" s="24" t="s">
        <v>752</v>
      </c>
      <c r="D312" s="18" t="s">
        <v>51</v>
      </c>
      <c r="E312" s="25"/>
      <c r="F312" s="74">
        <v>1</v>
      </c>
      <c r="G312" s="23" t="s">
        <v>53</v>
      </c>
      <c r="H312" s="22" t="s">
        <v>136</v>
      </c>
      <c r="I312" s="81"/>
      <c r="J312" s="81"/>
      <c r="K312" s="81"/>
      <c r="L312" s="81"/>
      <c r="M312" s="77"/>
      <c r="N312" s="73"/>
      <c r="O312" s="72"/>
      <c r="P312" s="72"/>
      <c r="Q312" s="21"/>
      <c r="R312" s="71"/>
      <c r="S312" s="75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1"/>
      <c r="AI312" s="21"/>
      <c r="AJ312" s="21"/>
      <c r="AK312" s="21"/>
    </row>
    <row r="313" spans="1:37" s="26" customFormat="1" ht="42" x14ac:dyDescent="0.25">
      <c r="A313" s="22">
        <v>304</v>
      </c>
      <c r="B313" s="17" t="s">
        <v>417</v>
      </c>
      <c r="C313" s="24" t="s">
        <v>418</v>
      </c>
      <c r="D313" s="18" t="s">
        <v>51</v>
      </c>
      <c r="E313" s="25"/>
      <c r="F313" s="74">
        <v>1</v>
      </c>
      <c r="G313" s="23" t="s">
        <v>53</v>
      </c>
      <c r="H313" s="22" t="s">
        <v>136</v>
      </c>
      <c r="I313" s="20"/>
      <c r="J313" s="20"/>
      <c r="K313" s="20"/>
      <c r="L313" s="20"/>
      <c r="M313" s="77"/>
      <c r="N313" s="73"/>
      <c r="O313" s="71"/>
      <c r="P313" s="72"/>
      <c r="Q313" s="21"/>
      <c r="R313" s="71"/>
      <c r="S313" s="75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  <c r="AH313" s="21"/>
      <c r="AI313" s="21"/>
      <c r="AJ313" s="21"/>
      <c r="AK313" s="21"/>
    </row>
    <row r="314" spans="1:37" s="26" customFormat="1" ht="42" x14ac:dyDescent="0.25">
      <c r="A314" s="22">
        <v>305</v>
      </c>
      <c r="B314" s="17" t="s">
        <v>417</v>
      </c>
      <c r="C314" s="24" t="s">
        <v>419</v>
      </c>
      <c r="D314" s="18" t="s">
        <v>51</v>
      </c>
      <c r="E314" s="25" t="s">
        <v>944</v>
      </c>
      <c r="F314" s="74">
        <v>1</v>
      </c>
      <c r="G314" s="23" t="s">
        <v>53</v>
      </c>
      <c r="H314" s="22" t="s">
        <v>136</v>
      </c>
      <c r="I314" s="20"/>
      <c r="J314" s="20"/>
      <c r="K314" s="20"/>
      <c r="L314" s="20"/>
      <c r="M314" s="78"/>
      <c r="N314" s="73"/>
      <c r="O314" s="71"/>
      <c r="P314" s="72"/>
      <c r="Q314" s="21"/>
      <c r="R314" s="71"/>
      <c r="S314" s="76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1"/>
      <c r="AI314" s="21"/>
      <c r="AJ314" s="21"/>
      <c r="AK314" s="21"/>
    </row>
    <row r="315" spans="1:37" s="26" customFormat="1" ht="42" x14ac:dyDescent="0.25">
      <c r="A315" s="22">
        <v>306</v>
      </c>
      <c r="B315" s="17">
        <v>512015</v>
      </c>
      <c r="C315" s="24" t="s">
        <v>420</v>
      </c>
      <c r="D315" s="18" t="s">
        <v>51</v>
      </c>
      <c r="E315" s="25" t="s">
        <v>52</v>
      </c>
      <c r="F315" s="74">
        <v>1</v>
      </c>
      <c r="G315" s="23" t="s">
        <v>53</v>
      </c>
      <c r="H315" s="22" t="s">
        <v>136</v>
      </c>
      <c r="I315" s="20"/>
      <c r="J315" s="20"/>
      <c r="K315" s="20"/>
      <c r="L315" s="20"/>
      <c r="M315" s="77"/>
      <c r="N315" s="73"/>
      <c r="O315" s="71"/>
      <c r="P315" s="72"/>
      <c r="Q315" s="21"/>
      <c r="R315" s="71"/>
      <c r="S315" s="75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  <c r="AH315" s="21"/>
      <c r="AI315" s="21"/>
      <c r="AJ315" s="21"/>
      <c r="AK315" s="21"/>
    </row>
    <row r="316" spans="1:37" s="26" customFormat="1" ht="42" x14ac:dyDescent="0.25">
      <c r="A316" s="22">
        <v>307</v>
      </c>
      <c r="B316" s="17">
        <v>51191510</v>
      </c>
      <c r="C316" s="24" t="s">
        <v>421</v>
      </c>
      <c r="D316" s="18" t="s">
        <v>51</v>
      </c>
      <c r="E316" s="25"/>
      <c r="F316" s="74">
        <v>1</v>
      </c>
      <c r="G316" s="23" t="s">
        <v>53</v>
      </c>
      <c r="H316" s="22" t="s">
        <v>136</v>
      </c>
      <c r="I316" s="20"/>
      <c r="J316" s="20"/>
      <c r="K316" s="20"/>
      <c r="L316" s="20"/>
      <c r="M316" s="77"/>
      <c r="N316" s="73"/>
      <c r="O316" s="71"/>
      <c r="P316" s="72"/>
      <c r="Q316" s="21"/>
      <c r="R316" s="71"/>
      <c r="S316" s="75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  <c r="AH316" s="21"/>
      <c r="AI316" s="21"/>
      <c r="AJ316" s="21"/>
      <c r="AK316" s="21"/>
    </row>
    <row r="317" spans="1:37" s="26" customFormat="1" ht="42" x14ac:dyDescent="0.25">
      <c r="A317" s="22">
        <v>308</v>
      </c>
      <c r="B317" s="17">
        <v>51191510</v>
      </c>
      <c r="C317" s="24" t="s">
        <v>422</v>
      </c>
      <c r="D317" s="18" t="s">
        <v>51</v>
      </c>
      <c r="E317" s="25"/>
      <c r="F317" s="74">
        <v>1</v>
      </c>
      <c r="G317" s="23" t="s">
        <v>53</v>
      </c>
      <c r="H317" s="22" t="s">
        <v>136</v>
      </c>
      <c r="I317" s="20"/>
      <c r="J317" s="20"/>
      <c r="K317" s="20"/>
      <c r="L317" s="20"/>
      <c r="M317" s="77"/>
      <c r="N317" s="73"/>
      <c r="O317" s="71"/>
      <c r="P317" s="72"/>
      <c r="Q317" s="21"/>
      <c r="R317" s="71"/>
      <c r="S317" s="75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1"/>
      <c r="AH317" s="21"/>
      <c r="AI317" s="21"/>
      <c r="AJ317" s="21"/>
      <c r="AK317" s="21"/>
    </row>
    <row r="318" spans="1:37" s="26" customFormat="1" ht="42" x14ac:dyDescent="0.25">
      <c r="A318" s="22">
        <v>309</v>
      </c>
      <c r="B318" s="17">
        <v>51102307</v>
      </c>
      <c r="C318" s="24" t="s">
        <v>423</v>
      </c>
      <c r="D318" s="18" t="s">
        <v>51</v>
      </c>
      <c r="E318" s="25" t="s">
        <v>944</v>
      </c>
      <c r="F318" s="74">
        <v>1</v>
      </c>
      <c r="G318" s="23" t="s">
        <v>53</v>
      </c>
      <c r="H318" s="22" t="s">
        <v>136</v>
      </c>
      <c r="I318" s="20"/>
      <c r="J318" s="20"/>
      <c r="K318" s="20"/>
      <c r="L318" s="20"/>
      <c r="M318" s="78"/>
      <c r="N318" s="73"/>
      <c r="O318" s="71"/>
      <c r="P318" s="72"/>
      <c r="Q318" s="21"/>
      <c r="R318" s="71"/>
      <c r="S318" s="76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  <c r="AH318" s="21"/>
      <c r="AI318" s="21"/>
      <c r="AJ318" s="21"/>
      <c r="AK318" s="21"/>
    </row>
    <row r="319" spans="1:37" s="26" customFormat="1" ht="42" x14ac:dyDescent="0.25">
      <c r="A319" s="22">
        <v>310</v>
      </c>
      <c r="B319" s="17">
        <v>51102307</v>
      </c>
      <c r="C319" s="24" t="s">
        <v>424</v>
      </c>
      <c r="D319" s="18" t="s">
        <v>51</v>
      </c>
      <c r="E319" s="25" t="s">
        <v>52</v>
      </c>
      <c r="F319" s="74">
        <v>1</v>
      </c>
      <c r="G319" s="23" t="s">
        <v>53</v>
      </c>
      <c r="H319" s="22" t="s">
        <v>136</v>
      </c>
      <c r="I319" s="20"/>
      <c r="J319" s="20"/>
      <c r="K319" s="20"/>
      <c r="L319" s="20"/>
      <c r="M319" s="77"/>
      <c r="N319" s="73"/>
      <c r="O319" s="71"/>
      <c r="P319" s="72"/>
      <c r="Q319" s="21"/>
      <c r="R319" s="71"/>
      <c r="S319" s="75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21"/>
      <c r="AH319" s="21"/>
      <c r="AI319" s="21"/>
      <c r="AJ319" s="21"/>
      <c r="AK319" s="21"/>
    </row>
    <row r="320" spans="1:37" s="26" customFormat="1" ht="42" x14ac:dyDescent="0.25">
      <c r="A320" s="22">
        <v>311</v>
      </c>
      <c r="B320" s="17">
        <v>51121805</v>
      </c>
      <c r="C320" s="24" t="s">
        <v>425</v>
      </c>
      <c r="D320" s="18" t="s">
        <v>51</v>
      </c>
      <c r="E320" s="25" t="s">
        <v>52</v>
      </c>
      <c r="F320" s="74">
        <v>1</v>
      </c>
      <c r="G320" s="23" t="s">
        <v>53</v>
      </c>
      <c r="H320" s="22" t="s">
        <v>136</v>
      </c>
      <c r="I320" s="20"/>
      <c r="J320" s="20"/>
      <c r="K320" s="20"/>
      <c r="L320" s="20"/>
      <c r="M320" s="77"/>
      <c r="N320" s="73"/>
      <c r="O320" s="71"/>
      <c r="P320" s="72"/>
      <c r="Q320" s="21"/>
      <c r="R320" s="71"/>
      <c r="S320" s="75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1"/>
      <c r="AI320" s="21"/>
      <c r="AJ320" s="21"/>
      <c r="AK320" s="21"/>
    </row>
    <row r="321" spans="1:37" s="26" customFormat="1" ht="42" x14ac:dyDescent="0.25">
      <c r="A321" s="22">
        <v>312</v>
      </c>
      <c r="B321" s="17">
        <v>51101584</v>
      </c>
      <c r="C321" s="24" t="s">
        <v>426</v>
      </c>
      <c r="D321" s="18" t="s">
        <v>51</v>
      </c>
      <c r="E321" s="25"/>
      <c r="F321" s="74">
        <v>1</v>
      </c>
      <c r="G321" s="23" t="s">
        <v>53</v>
      </c>
      <c r="H321" s="22" t="s">
        <v>136</v>
      </c>
      <c r="I321" s="20"/>
      <c r="J321" s="20"/>
      <c r="K321" s="20"/>
      <c r="L321" s="20"/>
      <c r="M321" s="77"/>
      <c r="N321" s="73"/>
      <c r="O321" s="71"/>
      <c r="P321" s="72"/>
      <c r="Q321" s="21"/>
      <c r="R321" s="71"/>
      <c r="S321" s="75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21"/>
      <c r="AH321" s="21"/>
      <c r="AI321" s="21"/>
      <c r="AJ321" s="21"/>
      <c r="AK321" s="21"/>
    </row>
    <row r="322" spans="1:37" s="26" customFormat="1" ht="42" x14ac:dyDescent="0.25">
      <c r="A322" s="22">
        <v>313</v>
      </c>
      <c r="B322" s="17">
        <v>51101584</v>
      </c>
      <c r="C322" s="24" t="s">
        <v>427</v>
      </c>
      <c r="D322" s="18" t="s">
        <v>51</v>
      </c>
      <c r="E322" s="25"/>
      <c r="F322" s="74">
        <v>1</v>
      </c>
      <c r="G322" s="23" t="s">
        <v>53</v>
      </c>
      <c r="H322" s="22" t="s">
        <v>136</v>
      </c>
      <c r="I322" s="20"/>
      <c r="J322" s="20"/>
      <c r="K322" s="20"/>
      <c r="L322" s="20"/>
      <c r="M322" s="77"/>
      <c r="N322" s="73"/>
      <c r="O322" s="71"/>
      <c r="P322" s="72"/>
      <c r="Q322" s="21"/>
      <c r="R322" s="71"/>
      <c r="S322" s="75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  <c r="AH322" s="21"/>
      <c r="AI322" s="21"/>
      <c r="AJ322" s="21"/>
      <c r="AK322" s="21"/>
    </row>
    <row r="323" spans="1:37" s="26" customFormat="1" ht="42" x14ac:dyDescent="0.25">
      <c r="A323" s="22">
        <v>314</v>
      </c>
      <c r="B323" s="17">
        <v>51101584</v>
      </c>
      <c r="C323" s="24" t="s">
        <v>769</v>
      </c>
      <c r="D323" s="18" t="s">
        <v>51</v>
      </c>
      <c r="E323" s="25"/>
      <c r="F323" s="74">
        <v>1</v>
      </c>
      <c r="G323" s="23" t="s">
        <v>53</v>
      </c>
      <c r="H323" s="22" t="s">
        <v>136</v>
      </c>
      <c r="I323" s="80"/>
      <c r="J323" s="81"/>
      <c r="K323" s="81"/>
      <c r="L323" s="81"/>
      <c r="M323" s="77"/>
      <c r="N323" s="73"/>
      <c r="O323" s="71"/>
      <c r="P323" s="72"/>
      <c r="Q323" s="21"/>
      <c r="R323" s="71"/>
      <c r="S323" s="75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21"/>
      <c r="AH323" s="21"/>
      <c r="AI323" s="21"/>
      <c r="AJ323" s="21"/>
      <c r="AK323" s="21"/>
    </row>
    <row r="324" spans="1:37" s="26" customFormat="1" ht="42" x14ac:dyDescent="0.25">
      <c r="A324" s="22">
        <v>315</v>
      </c>
      <c r="B324" s="17" t="s">
        <v>428</v>
      </c>
      <c r="C324" s="24" t="s">
        <v>429</v>
      </c>
      <c r="D324" s="18" t="s">
        <v>51</v>
      </c>
      <c r="E324" s="25"/>
      <c r="F324" s="74">
        <v>1</v>
      </c>
      <c r="G324" s="23" t="s">
        <v>53</v>
      </c>
      <c r="H324" s="22" t="s">
        <v>136</v>
      </c>
      <c r="I324" s="20"/>
      <c r="J324" s="20"/>
      <c r="K324" s="20"/>
      <c r="L324" s="20"/>
      <c r="M324" s="77"/>
      <c r="N324" s="73"/>
      <c r="O324" s="71"/>
      <c r="P324" s="72"/>
      <c r="Q324" s="21"/>
      <c r="R324" s="71"/>
      <c r="S324" s="75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  <c r="AH324" s="21"/>
      <c r="AI324" s="21"/>
      <c r="AJ324" s="21"/>
      <c r="AK324" s="21"/>
    </row>
    <row r="325" spans="1:37" s="26" customFormat="1" ht="42" x14ac:dyDescent="0.25">
      <c r="A325" s="22">
        <v>316</v>
      </c>
      <c r="B325" s="17">
        <v>51191803</v>
      </c>
      <c r="C325" s="24" t="s">
        <v>430</v>
      </c>
      <c r="D325" s="18" t="s">
        <v>51</v>
      </c>
      <c r="E325" s="25"/>
      <c r="F325" s="74">
        <v>1</v>
      </c>
      <c r="G325" s="23" t="s">
        <v>53</v>
      </c>
      <c r="H325" s="22" t="s">
        <v>136</v>
      </c>
      <c r="I325" s="20"/>
      <c r="J325" s="20"/>
      <c r="K325" s="20"/>
      <c r="L325" s="20"/>
      <c r="M325" s="77"/>
      <c r="N325" s="73"/>
      <c r="O325" s="71"/>
      <c r="P325" s="72"/>
      <c r="Q325" s="21"/>
      <c r="R325" s="71"/>
      <c r="S325" s="75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21"/>
      <c r="AH325" s="21"/>
      <c r="AI325" s="21"/>
      <c r="AJ325" s="21"/>
      <c r="AK325" s="21"/>
    </row>
    <row r="326" spans="1:37" s="26" customFormat="1" ht="42" x14ac:dyDescent="0.25">
      <c r="A326" s="22">
        <v>317</v>
      </c>
      <c r="B326" s="17">
        <v>51111805</v>
      </c>
      <c r="C326" s="24" t="s">
        <v>431</v>
      </c>
      <c r="D326" s="18" t="s">
        <v>51</v>
      </c>
      <c r="E326" s="25" t="s">
        <v>944</v>
      </c>
      <c r="F326" s="74">
        <v>1</v>
      </c>
      <c r="G326" s="23" t="s">
        <v>53</v>
      </c>
      <c r="H326" s="22" t="s">
        <v>136</v>
      </c>
      <c r="I326" s="20"/>
      <c r="J326" s="20"/>
      <c r="K326" s="20"/>
      <c r="L326" s="20"/>
      <c r="M326" s="78"/>
      <c r="N326" s="73"/>
      <c r="O326" s="71"/>
      <c r="P326" s="72"/>
      <c r="Q326" s="21"/>
      <c r="R326" s="71"/>
      <c r="S326" s="76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1"/>
      <c r="AH326" s="21"/>
      <c r="AI326" s="21"/>
      <c r="AJ326" s="21"/>
      <c r="AK326" s="21"/>
    </row>
    <row r="327" spans="1:37" s="26" customFormat="1" ht="42" x14ac:dyDescent="0.25">
      <c r="A327" s="22">
        <v>318</v>
      </c>
      <c r="B327" s="17">
        <v>51131515</v>
      </c>
      <c r="C327" s="24" t="s">
        <v>770</v>
      </c>
      <c r="D327" s="18" t="s">
        <v>51</v>
      </c>
      <c r="E327" s="25"/>
      <c r="F327" s="74">
        <v>1</v>
      </c>
      <c r="G327" s="23" t="s">
        <v>53</v>
      </c>
      <c r="H327" s="22" t="s">
        <v>136</v>
      </c>
      <c r="I327" s="80"/>
      <c r="J327" s="81"/>
      <c r="K327" s="81"/>
      <c r="L327" s="81"/>
      <c r="M327" s="84"/>
      <c r="N327" s="73"/>
      <c r="O327" s="71"/>
      <c r="P327" s="72"/>
      <c r="Q327" s="21"/>
      <c r="R327" s="71"/>
      <c r="S327" s="75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1"/>
      <c r="AH327" s="21"/>
      <c r="AI327" s="21"/>
      <c r="AJ327" s="21"/>
      <c r="AK327" s="21"/>
    </row>
    <row r="328" spans="1:37" s="26" customFormat="1" ht="42" x14ac:dyDescent="0.25">
      <c r="A328" s="22">
        <v>319</v>
      </c>
      <c r="B328" s="17">
        <v>51142148</v>
      </c>
      <c r="C328" s="24" t="s">
        <v>432</v>
      </c>
      <c r="D328" s="18" t="s">
        <v>51</v>
      </c>
      <c r="E328" s="25"/>
      <c r="F328" s="74">
        <v>1</v>
      </c>
      <c r="G328" s="23" t="s">
        <v>53</v>
      </c>
      <c r="H328" s="22" t="s">
        <v>136</v>
      </c>
      <c r="I328" s="20"/>
      <c r="J328" s="20"/>
      <c r="K328" s="20"/>
      <c r="L328" s="20"/>
      <c r="M328" s="77"/>
      <c r="N328" s="73"/>
      <c r="O328" s="72"/>
      <c r="P328" s="72"/>
      <c r="Q328" s="21"/>
      <c r="R328" s="71"/>
      <c r="S328" s="75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1"/>
      <c r="AH328" s="21"/>
      <c r="AI328" s="21"/>
      <c r="AJ328" s="21"/>
      <c r="AK328" s="21"/>
    </row>
    <row r="329" spans="1:37" s="26" customFormat="1" ht="42" x14ac:dyDescent="0.25">
      <c r="A329" s="22">
        <v>320</v>
      </c>
      <c r="B329" s="17">
        <v>51191515</v>
      </c>
      <c r="C329" s="24" t="s">
        <v>433</v>
      </c>
      <c r="D329" s="18" t="s">
        <v>51</v>
      </c>
      <c r="E329" s="25"/>
      <c r="F329" s="74">
        <v>1</v>
      </c>
      <c r="G329" s="23" t="s">
        <v>53</v>
      </c>
      <c r="H329" s="22" t="s">
        <v>136</v>
      </c>
      <c r="I329" s="20"/>
      <c r="J329" s="20"/>
      <c r="K329" s="20"/>
      <c r="L329" s="20"/>
      <c r="M329" s="77"/>
      <c r="N329" s="73"/>
      <c r="O329" s="71"/>
      <c r="P329" s="72"/>
      <c r="Q329" s="21"/>
      <c r="R329" s="71"/>
      <c r="S329" s="75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21"/>
      <c r="AH329" s="21"/>
      <c r="AI329" s="21"/>
      <c r="AJ329" s="21"/>
      <c r="AK329" s="21"/>
    </row>
    <row r="330" spans="1:37" s="26" customFormat="1" ht="42" x14ac:dyDescent="0.25">
      <c r="A330" s="22">
        <v>321</v>
      </c>
      <c r="B330" s="17">
        <v>51181706</v>
      </c>
      <c r="C330" s="24" t="s">
        <v>434</v>
      </c>
      <c r="D330" s="18" t="s">
        <v>51</v>
      </c>
      <c r="E330" s="25"/>
      <c r="F330" s="74">
        <v>1</v>
      </c>
      <c r="G330" s="23" t="s">
        <v>53</v>
      </c>
      <c r="H330" s="22" t="s">
        <v>136</v>
      </c>
      <c r="I330" s="20"/>
      <c r="J330" s="20"/>
      <c r="K330" s="20"/>
      <c r="L330" s="20"/>
      <c r="M330" s="77"/>
      <c r="N330" s="73"/>
      <c r="O330" s="71"/>
      <c r="P330" s="72"/>
      <c r="Q330" s="21"/>
      <c r="R330" s="71"/>
      <c r="S330" s="75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1"/>
      <c r="AH330" s="21"/>
      <c r="AI330" s="21"/>
      <c r="AJ330" s="21"/>
      <c r="AK330" s="21"/>
    </row>
    <row r="331" spans="1:37" s="26" customFormat="1" ht="42" x14ac:dyDescent="0.25">
      <c r="A331" s="22">
        <v>322</v>
      </c>
      <c r="B331" s="17">
        <v>51181706</v>
      </c>
      <c r="C331" s="24" t="s">
        <v>435</v>
      </c>
      <c r="D331" s="18" t="s">
        <v>51</v>
      </c>
      <c r="E331" s="25"/>
      <c r="F331" s="74">
        <v>1</v>
      </c>
      <c r="G331" s="23" t="s">
        <v>53</v>
      </c>
      <c r="H331" s="22" t="s">
        <v>136</v>
      </c>
      <c r="I331" s="20"/>
      <c r="J331" s="20"/>
      <c r="K331" s="20"/>
      <c r="L331" s="20"/>
      <c r="M331" s="77"/>
      <c r="N331" s="73"/>
      <c r="O331" s="71"/>
      <c r="P331" s="72"/>
      <c r="Q331" s="21"/>
      <c r="R331" s="71"/>
      <c r="S331" s="75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1"/>
      <c r="AH331" s="21"/>
      <c r="AI331" s="21"/>
      <c r="AJ331" s="21"/>
      <c r="AK331" s="21"/>
    </row>
    <row r="332" spans="1:37" s="26" customFormat="1" ht="42" x14ac:dyDescent="0.25">
      <c r="A332" s="22">
        <v>323</v>
      </c>
      <c r="B332" s="17">
        <v>51161637</v>
      </c>
      <c r="C332" s="24" t="s">
        <v>436</v>
      </c>
      <c r="D332" s="18" t="s">
        <v>51</v>
      </c>
      <c r="E332" s="25"/>
      <c r="F332" s="74">
        <v>1</v>
      </c>
      <c r="G332" s="23" t="s">
        <v>53</v>
      </c>
      <c r="H332" s="22" t="s">
        <v>136</v>
      </c>
      <c r="I332" s="20"/>
      <c r="J332" s="20"/>
      <c r="K332" s="20"/>
      <c r="L332" s="20"/>
      <c r="M332" s="77"/>
      <c r="N332" s="73"/>
      <c r="O332" s="71"/>
      <c r="P332" s="72"/>
      <c r="Q332" s="21"/>
      <c r="R332" s="71"/>
      <c r="S332" s="75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21"/>
      <c r="AH332" s="21"/>
      <c r="AI332" s="21"/>
      <c r="AJ332" s="21"/>
      <c r="AK332" s="21"/>
    </row>
    <row r="333" spans="1:37" s="26" customFormat="1" ht="42" x14ac:dyDescent="0.25">
      <c r="A333" s="22">
        <v>324</v>
      </c>
      <c r="B333" s="17">
        <v>51161637</v>
      </c>
      <c r="C333" s="24" t="s">
        <v>437</v>
      </c>
      <c r="D333" s="18" t="s">
        <v>51</v>
      </c>
      <c r="E333" s="25"/>
      <c r="F333" s="74">
        <v>1</v>
      </c>
      <c r="G333" s="23" t="s">
        <v>53</v>
      </c>
      <c r="H333" s="22" t="s">
        <v>136</v>
      </c>
      <c r="I333" s="20"/>
      <c r="J333" s="20"/>
      <c r="K333" s="20"/>
      <c r="L333" s="20"/>
      <c r="M333" s="77"/>
      <c r="N333" s="73"/>
      <c r="O333" s="71"/>
      <c r="P333" s="72"/>
      <c r="Q333" s="21"/>
      <c r="R333" s="71"/>
      <c r="S333" s="75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1"/>
      <c r="AH333" s="21"/>
      <c r="AI333" s="21"/>
      <c r="AJ333" s="21"/>
      <c r="AK333" s="21"/>
    </row>
    <row r="334" spans="1:37" s="26" customFormat="1" ht="42" x14ac:dyDescent="0.25">
      <c r="A334" s="22">
        <v>325</v>
      </c>
      <c r="B334" s="17">
        <v>51101912</v>
      </c>
      <c r="C334" s="24" t="s">
        <v>438</v>
      </c>
      <c r="D334" s="18" t="s">
        <v>229</v>
      </c>
      <c r="E334" s="25"/>
      <c r="F334" s="74">
        <v>1</v>
      </c>
      <c r="G334" s="23" t="s">
        <v>53</v>
      </c>
      <c r="H334" s="22" t="s">
        <v>136</v>
      </c>
      <c r="I334" s="20"/>
      <c r="J334" s="20"/>
      <c r="K334" s="20"/>
      <c r="L334" s="20"/>
      <c r="M334" s="77"/>
      <c r="N334" s="73"/>
      <c r="O334" s="71"/>
      <c r="P334" s="72"/>
      <c r="Q334" s="21"/>
      <c r="R334" s="71"/>
      <c r="S334" s="75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  <c r="AH334" s="21"/>
      <c r="AI334" s="21"/>
      <c r="AJ334" s="21"/>
      <c r="AK334" s="21"/>
    </row>
    <row r="335" spans="1:37" s="26" customFormat="1" ht="42" x14ac:dyDescent="0.25">
      <c r="A335" s="22">
        <v>326</v>
      </c>
      <c r="B335" s="17">
        <v>51111606</v>
      </c>
      <c r="C335" s="24" t="s">
        <v>439</v>
      </c>
      <c r="D335" s="18" t="s">
        <v>51</v>
      </c>
      <c r="E335" s="25"/>
      <c r="F335" s="74">
        <v>1</v>
      </c>
      <c r="G335" s="23" t="s">
        <v>53</v>
      </c>
      <c r="H335" s="22" t="s">
        <v>136</v>
      </c>
      <c r="I335" s="20"/>
      <c r="J335" s="20"/>
      <c r="K335" s="20"/>
      <c r="L335" s="20"/>
      <c r="M335" s="77"/>
      <c r="N335" s="73"/>
      <c r="O335" s="71"/>
      <c r="P335" s="72"/>
      <c r="Q335" s="21"/>
      <c r="R335" s="71"/>
      <c r="S335" s="75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21"/>
      <c r="AH335" s="21"/>
      <c r="AI335" s="21"/>
      <c r="AJ335" s="21"/>
      <c r="AK335" s="21"/>
    </row>
    <row r="336" spans="1:37" s="26" customFormat="1" ht="42" x14ac:dyDescent="0.25">
      <c r="A336" s="22">
        <v>327</v>
      </c>
      <c r="B336" s="17">
        <v>511316</v>
      </c>
      <c r="C336" s="24" t="s">
        <v>440</v>
      </c>
      <c r="D336" s="18" t="s">
        <v>51</v>
      </c>
      <c r="E336" s="25"/>
      <c r="F336" s="74">
        <v>1</v>
      </c>
      <c r="G336" s="23" t="s">
        <v>53</v>
      </c>
      <c r="H336" s="22" t="s">
        <v>136</v>
      </c>
      <c r="I336" s="20"/>
      <c r="J336" s="20"/>
      <c r="K336" s="20"/>
      <c r="L336" s="20"/>
      <c r="M336" s="77"/>
      <c r="N336" s="73"/>
      <c r="O336" s="71"/>
      <c r="P336" s="72"/>
      <c r="Q336" s="21"/>
      <c r="R336" s="71"/>
      <c r="S336" s="75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1"/>
      <c r="AH336" s="21"/>
      <c r="AI336" s="21"/>
      <c r="AJ336" s="21"/>
      <c r="AK336" s="21"/>
    </row>
    <row r="337" spans="1:37" s="26" customFormat="1" ht="42" x14ac:dyDescent="0.25">
      <c r="A337" s="22">
        <v>328</v>
      </c>
      <c r="B337" s="17">
        <v>51131611</v>
      </c>
      <c r="C337" s="24" t="s">
        <v>441</v>
      </c>
      <c r="D337" s="18" t="s">
        <v>51</v>
      </c>
      <c r="E337" s="25"/>
      <c r="F337" s="74">
        <v>1</v>
      </c>
      <c r="G337" s="23" t="s">
        <v>53</v>
      </c>
      <c r="H337" s="22" t="s">
        <v>136</v>
      </c>
      <c r="I337" s="20"/>
      <c r="J337" s="20"/>
      <c r="K337" s="20"/>
      <c r="L337" s="20"/>
      <c r="M337" s="77"/>
      <c r="N337" s="73"/>
      <c r="O337" s="71"/>
      <c r="P337" s="72"/>
      <c r="Q337" s="21"/>
      <c r="R337" s="71"/>
      <c r="S337" s="75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21"/>
      <c r="AH337" s="21"/>
      <c r="AI337" s="21"/>
      <c r="AJ337" s="21"/>
      <c r="AK337" s="21"/>
    </row>
    <row r="338" spans="1:37" s="26" customFormat="1" ht="42" x14ac:dyDescent="0.25">
      <c r="A338" s="22">
        <v>329</v>
      </c>
      <c r="B338" s="17">
        <v>51172107</v>
      </c>
      <c r="C338" s="24" t="s">
        <v>442</v>
      </c>
      <c r="D338" s="18" t="s">
        <v>51</v>
      </c>
      <c r="E338" s="25"/>
      <c r="F338" s="74">
        <v>1</v>
      </c>
      <c r="G338" s="23" t="s">
        <v>53</v>
      </c>
      <c r="H338" s="22" t="s">
        <v>136</v>
      </c>
      <c r="I338" s="20"/>
      <c r="J338" s="20"/>
      <c r="K338" s="20"/>
      <c r="L338" s="20"/>
      <c r="M338" s="77"/>
      <c r="N338" s="73"/>
      <c r="O338" s="71"/>
      <c r="P338" s="72"/>
      <c r="Q338" s="21"/>
      <c r="R338" s="71"/>
      <c r="S338" s="75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  <c r="AH338" s="21"/>
      <c r="AI338" s="21"/>
      <c r="AJ338" s="21"/>
      <c r="AK338" s="21"/>
    </row>
    <row r="339" spans="1:37" s="26" customFormat="1" ht="42" x14ac:dyDescent="0.25">
      <c r="A339" s="22">
        <v>330</v>
      </c>
      <c r="B339" s="17">
        <v>51172107</v>
      </c>
      <c r="C339" s="24" t="s">
        <v>443</v>
      </c>
      <c r="D339" s="18" t="s">
        <v>51</v>
      </c>
      <c r="E339" s="25"/>
      <c r="F339" s="74">
        <v>1</v>
      </c>
      <c r="G339" s="23" t="s">
        <v>53</v>
      </c>
      <c r="H339" s="22" t="s">
        <v>136</v>
      </c>
      <c r="I339" s="20"/>
      <c r="J339" s="20"/>
      <c r="K339" s="20"/>
      <c r="L339" s="20"/>
      <c r="M339" s="77"/>
      <c r="N339" s="73"/>
      <c r="O339" s="71"/>
      <c r="P339" s="72"/>
      <c r="Q339" s="21"/>
      <c r="R339" s="71"/>
      <c r="S339" s="75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21"/>
      <c r="AH339" s="21"/>
      <c r="AI339" s="21"/>
      <c r="AJ339" s="21"/>
      <c r="AK339" s="21"/>
    </row>
    <row r="340" spans="1:37" s="26" customFormat="1" ht="42" x14ac:dyDescent="0.25">
      <c r="A340" s="22">
        <v>331</v>
      </c>
      <c r="B340" s="17">
        <v>51172107</v>
      </c>
      <c r="C340" s="24" t="s">
        <v>444</v>
      </c>
      <c r="D340" s="18" t="s">
        <v>51</v>
      </c>
      <c r="E340" s="25"/>
      <c r="F340" s="74">
        <v>1</v>
      </c>
      <c r="G340" s="23" t="s">
        <v>53</v>
      </c>
      <c r="H340" s="22" t="s">
        <v>136</v>
      </c>
      <c r="I340" s="20"/>
      <c r="J340" s="20"/>
      <c r="K340" s="20"/>
      <c r="L340" s="20"/>
      <c r="M340" s="77"/>
      <c r="N340" s="73"/>
      <c r="O340" s="71"/>
      <c r="P340" s="72"/>
      <c r="Q340" s="21"/>
      <c r="R340" s="71"/>
      <c r="S340" s="75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1"/>
      <c r="AH340" s="21"/>
      <c r="AI340" s="21"/>
      <c r="AJ340" s="21"/>
      <c r="AK340" s="21"/>
    </row>
    <row r="341" spans="1:37" s="26" customFormat="1" ht="42" x14ac:dyDescent="0.25">
      <c r="A341" s="22">
        <v>332</v>
      </c>
      <c r="B341" s="17">
        <v>51182423</v>
      </c>
      <c r="C341" s="24" t="s">
        <v>445</v>
      </c>
      <c r="D341" s="18" t="s">
        <v>51</v>
      </c>
      <c r="E341" s="25" t="s">
        <v>52</v>
      </c>
      <c r="F341" s="74">
        <v>1</v>
      </c>
      <c r="G341" s="23" t="s">
        <v>53</v>
      </c>
      <c r="H341" s="22" t="s">
        <v>136</v>
      </c>
      <c r="I341" s="20"/>
      <c r="J341" s="20"/>
      <c r="K341" s="20"/>
      <c r="L341" s="20"/>
      <c r="M341" s="77"/>
      <c r="N341" s="73"/>
      <c r="O341" s="72"/>
      <c r="P341" s="72"/>
      <c r="Q341" s="21"/>
      <c r="R341" s="71"/>
      <c r="S341" s="75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21"/>
      <c r="AH341" s="21"/>
      <c r="AI341" s="21"/>
      <c r="AJ341" s="21"/>
      <c r="AK341" s="21"/>
    </row>
    <row r="342" spans="1:37" s="26" customFormat="1" ht="42" x14ac:dyDescent="0.25">
      <c r="A342" s="22">
        <v>333</v>
      </c>
      <c r="B342" s="17">
        <v>51142106</v>
      </c>
      <c r="C342" s="24" t="s">
        <v>446</v>
      </c>
      <c r="D342" s="18" t="s">
        <v>51</v>
      </c>
      <c r="E342" s="25" t="s">
        <v>944</v>
      </c>
      <c r="F342" s="74">
        <v>1</v>
      </c>
      <c r="G342" s="23" t="s">
        <v>53</v>
      </c>
      <c r="H342" s="22" t="s">
        <v>136</v>
      </c>
      <c r="I342" s="20"/>
      <c r="J342" s="20"/>
      <c r="K342" s="20"/>
      <c r="L342" s="20"/>
      <c r="M342" s="78"/>
      <c r="N342" s="73"/>
      <c r="O342" s="71"/>
      <c r="P342" s="72"/>
      <c r="Q342" s="21"/>
      <c r="R342" s="71"/>
      <c r="S342" s="76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1"/>
      <c r="AI342" s="21"/>
      <c r="AJ342" s="21"/>
      <c r="AK342" s="21"/>
    </row>
    <row r="343" spans="1:37" s="26" customFormat="1" ht="42" x14ac:dyDescent="0.25">
      <c r="A343" s="22">
        <v>334</v>
      </c>
      <c r="B343" s="17">
        <v>51142106</v>
      </c>
      <c r="C343" s="24" t="s">
        <v>447</v>
      </c>
      <c r="D343" s="18" t="s">
        <v>51</v>
      </c>
      <c r="E343" s="25"/>
      <c r="F343" s="74">
        <v>1</v>
      </c>
      <c r="G343" s="23" t="s">
        <v>53</v>
      </c>
      <c r="H343" s="22" t="s">
        <v>136</v>
      </c>
      <c r="I343" s="20"/>
      <c r="J343" s="20"/>
      <c r="K343" s="20"/>
      <c r="L343" s="20"/>
      <c r="M343" s="77"/>
      <c r="N343" s="73"/>
      <c r="O343" s="71"/>
      <c r="P343" s="72"/>
      <c r="Q343" s="21"/>
      <c r="R343" s="71"/>
      <c r="S343" s="75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1"/>
      <c r="AH343" s="21"/>
      <c r="AI343" s="21"/>
      <c r="AJ343" s="21"/>
      <c r="AK343" s="21"/>
    </row>
    <row r="344" spans="1:37" s="26" customFormat="1" ht="42" x14ac:dyDescent="0.25">
      <c r="A344" s="22">
        <v>335</v>
      </c>
      <c r="B344" s="17">
        <v>51111719</v>
      </c>
      <c r="C344" s="24" t="s">
        <v>448</v>
      </c>
      <c r="D344" s="18" t="s">
        <v>51</v>
      </c>
      <c r="E344" s="25" t="s">
        <v>944</v>
      </c>
      <c r="F344" s="74">
        <v>1</v>
      </c>
      <c r="G344" s="23" t="s">
        <v>53</v>
      </c>
      <c r="H344" s="22" t="s">
        <v>136</v>
      </c>
      <c r="I344" s="20"/>
      <c r="J344" s="20"/>
      <c r="K344" s="20"/>
      <c r="L344" s="20"/>
      <c r="M344" s="78"/>
      <c r="N344" s="73"/>
      <c r="O344" s="71"/>
      <c r="P344" s="72"/>
      <c r="Q344" s="21"/>
      <c r="R344" s="71"/>
      <c r="S344" s="76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1"/>
      <c r="AI344" s="21"/>
      <c r="AJ344" s="21"/>
      <c r="AK344" s="21"/>
    </row>
    <row r="345" spans="1:37" s="26" customFormat="1" ht="42" x14ac:dyDescent="0.25">
      <c r="A345" s="22">
        <v>336</v>
      </c>
      <c r="B345" s="17">
        <v>51111509</v>
      </c>
      <c r="C345" s="24" t="s">
        <v>449</v>
      </c>
      <c r="D345" s="18" t="s">
        <v>51</v>
      </c>
      <c r="E345" s="25"/>
      <c r="F345" s="74">
        <v>1</v>
      </c>
      <c r="G345" s="23" t="s">
        <v>53</v>
      </c>
      <c r="H345" s="22" t="s">
        <v>136</v>
      </c>
      <c r="I345" s="20"/>
      <c r="J345" s="20"/>
      <c r="K345" s="20"/>
      <c r="L345" s="20"/>
      <c r="M345" s="77"/>
      <c r="N345" s="73"/>
      <c r="O345" s="71"/>
      <c r="P345" s="72"/>
      <c r="Q345" s="21"/>
      <c r="R345" s="71"/>
      <c r="S345" s="75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1"/>
      <c r="AH345" s="21"/>
      <c r="AI345" s="21"/>
      <c r="AJ345" s="21"/>
      <c r="AK345" s="21"/>
    </row>
    <row r="346" spans="1:37" s="26" customFormat="1" ht="42" x14ac:dyDescent="0.25">
      <c r="A346" s="22">
        <v>337</v>
      </c>
      <c r="B346" s="17">
        <v>51111509</v>
      </c>
      <c r="C346" s="24" t="s">
        <v>450</v>
      </c>
      <c r="D346" s="18" t="s">
        <v>51</v>
      </c>
      <c r="E346" s="25"/>
      <c r="F346" s="74">
        <v>1</v>
      </c>
      <c r="G346" s="23" t="s">
        <v>53</v>
      </c>
      <c r="H346" s="22" t="s">
        <v>136</v>
      </c>
      <c r="I346" s="20"/>
      <c r="J346" s="20"/>
      <c r="K346" s="20"/>
      <c r="L346" s="20"/>
      <c r="M346" s="77"/>
      <c r="N346" s="73"/>
      <c r="O346" s="71"/>
      <c r="P346" s="72"/>
      <c r="Q346" s="21"/>
      <c r="R346" s="71"/>
      <c r="S346" s="75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  <c r="AH346" s="21"/>
      <c r="AI346" s="21"/>
      <c r="AJ346" s="21"/>
      <c r="AK346" s="21"/>
    </row>
    <row r="347" spans="1:37" s="26" customFormat="1" ht="42" x14ac:dyDescent="0.25">
      <c r="A347" s="22">
        <v>338</v>
      </c>
      <c r="B347" s="17">
        <v>51111722</v>
      </c>
      <c r="C347" s="24" t="s">
        <v>451</v>
      </c>
      <c r="D347" s="18" t="s">
        <v>51</v>
      </c>
      <c r="E347" s="25" t="s">
        <v>452</v>
      </c>
      <c r="F347" s="74">
        <v>1</v>
      </c>
      <c r="G347" s="23" t="s">
        <v>53</v>
      </c>
      <c r="H347" s="22" t="s">
        <v>136</v>
      </c>
      <c r="I347" s="20"/>
      <c r="J347" s="20"/>
      <c r="K347" s="20"/>
      <c r="L347" s="20"/>
      <c r="M347" s="77"/>
      <c r="N347" s="73"/>
      <c r="O347" s="72"/>
      <c r="P347" s="72"/>
      <c r="Q347" s="21"/>
      <c r="R347" s="71"/>
      <c r="S347" s="75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1"/>
      <c r="AH347" s="21"/>
      <c r="AI347" s="21"/>
      <c r="AJ347" s="21"/>
      <c r="AK347" s="21"/>
    </row>
    <row r="348" spans="1:37" s="26" customFormat="1" ht="42" x14ac:dyDescent="0.25">
      <c r="A348" s="22">
        <v>339</v>
      </c>
      <c r="B348" s="17">
        <v>51111722</v>
      </c>
      <c r="C348" s="24" t="s">
        <v>453</v>
      </c>
      <c r="D348" s="18" t="s">
        <v>51</v>
      </c>
      <c r="E348" s="25" t="s">
        <v>452</v>
      </c>
      <c r="F348" s="74">
        <v>1</v>
      </c>
      <c r="G348" s="23" t="s">
        <v>53</v>
      </c>
      <c r="H348" s="22" t="s">
        <v>136</v>
      </c>
      <c r="I348" s="20"/>
      <c r="J348" s="20"/>
      <c r="K348" s="20"/>
      <c r="L348" s="20"/>
      <c r="M348" s="77"/>
      <c r="N348" s="73"/>
      <c r="O348" s="71"/>
      <c r="P348" s="72"/>
      <c r="Q348" s="21"/>
      <c r="R348" s="71"/>
      <c r="S348" s="75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1"/>
      <c r="AI348" s="21"/>
      <c r="AJ348" s="21"/>
      <c r="AK348" s="21"/>
    </row>
    <row r="349" spans="1:37" s="26" customFormat="1" ht="42" x14ac:dyDescent="0.25">
      <c r="A349" s="22">
        <v>340</v>
      </c>
      <c r="B349" s="17">
        <v>511016</v>
      </c>
      <c r="C349" s="24" t="s">
        <v>454</v>
      </c>
      <c r="D349" s="18" t="s">
        <v>51</v>
      </c>
      <c r="E349" s="25" t="s">
        <v>944</v>
      </c>
      <c r="F349" s="74">
        <v>1</v>
      </c>
      <c r="G349" s="23" t="s">
        <v>53</v>
      </c>
      <c r="H349" s="22" t="s">
        <v>136</v>
      </c>
      <c r="I349" s="20"/>
      <c r="J349" s="20"/>
      <c r="K349" s="20"/>
      <c r="L349" s="20"/>
      <c r="M349" s="78"/>
      <c r="N349" s="73"/>
      <c r="O349" s="72"/>
      <c r="P349" s="72"/>
      <c r="Q349" s="21"/>
      <c r="R349" s="71"/>
      <c r="S349" s="76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21"/>
      <c r="AI349" s="21"/>
      <c r="AJ349" s="21"/>
      <c r="AK349" s="21"/>
    </row>
    <row r="350" spans="1:37" s="26" customFormat="1" ht="42" x14ac:dyDescent="0.25">
      <c r="A350" s="22">
        <v>341</v>
      </c>
      <c r="B350" s="17">
        <v>51141621</v>
      </c>
      <c r="C350" s="24" t="s">
        <v>771</v>
      </c>
      <c r="D350" s="18" t="s">
        <v>51</v>
      </c>
      <c r="E350" s="25"/>
      <c r="F350" s="74">
        <v>1</v>
      </c>
      <c r="G350" s="23" t="s">
        <v>53</v>
      </c>
      <c r="H350" s="22" t="s">
        <v>136</v>
      </c>
      <c r="I350" s="80"/>
      <c r="J350" s="81"/>
      <c r="K350" s="81"/>
      <c r="L350" s="81"/>
      <c r="M350" s="77"/>
      <c r="N350" s="73"/>
      <c r="O350" s="71"/>
      <c r="P350" s="72"/>
      <c r="Q350" s="21"/>
      <c r="R350" s="71"/>
      <c r="S350" s="75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1"/>
      <c r="AH350" s="21"/>
      <c r="AI350" s="21"/>
      <c r="AJ350" s="21"/>
      <c r="AK350" s="21"/>
    </row>
    <row r="351" spans="1:37" s="26" customFormat="1" ht="42" x14ac:dyDescent="0.25">
      <c r="A351" s="22">
        <v>342</v>
      </c>
      <c r="B351" s="17">
        <v>51111720</v>
      </c>
      <c r="C351" s="24" t="s">
        <v>455</v>
      </c>
      <c r="D351" s="18" t="s">
        <v>51</v>
      </c>
      <c r="E351" s="25" t="s">
        <v>52</v>
      </c>
      <c r="F351" s="74">
        <v>1</v>
      </c>
      <c r="G351" s="23" t="s">
        <v>53</v>
      </c>
      <c r="H351" s="22" t="s">
        <v>136</v>
      </c>
      <c r="I351" s="20"/>
      <c r="J351" s="20"/>
      <c r="K351" s="20"/>
      <c r="L351" s="20"/>
      <c r="M351" s="77"/>
      <c r="N351" s="73"/>
      <c r="O351" s="72"/>
      <c r="P351" s="72"/>
      <c r="Q351" s="21"/>
      <c r="R351" s="71"/>
      <c r="S351" s="75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1"/>
      <c r="AH351" s="21"/>
      <c r="AI351" s="21"/>
      <c r="AJ351" s="21"/>
      <c r="AK351" s="21"/>
    </row>
    <row r="352" spans="1:37" s="26" customFormat="1" ht="42" x14ac:dyDescent="0.25">
      <c r="A352" s="22">
        <v>343</v>
      </c>
      <c r="B352" s="17">
        <v>51201805</v>
      </c>
      <c r="C352" s="24" t="s">
        <v>456</v>
      </c>
      <c r="D352" s="18" t="s">
        <v>51</v>
      </c>
      <c r="E352" s="25" t="s">
        <v>944</v>
      </c>
      <c r="F352" s="74">
        <v>1</v>
      </c>
      <c r="G352" s="23" t="s">
        <v>53</v>
      </c>
      <c r="H352" s="22" t="s">
        <v>136</v>
      </c>
      <c r="I352" s="20"/>
      <c r="J352" s="20"/>
      <c r="K352" s="20"/>
      <c r="L352" s="20"/>
      <c r="M352" s="78"/>
      <c r="N352" s="73"/>
      <c r="O352" s="71"/>
      <c r="P352" s="72"/>
      <c r="Q352" s="21"/>
      <c r="R352" s="71"/>
      <c r="S352" s="76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21"/>
      <c r="AI352" s="21"/>
      <c r="AJ352" s="21"/>
      <c r="AK352" s="21"/>
    </row>
    <row r="353" spans="1:37" s="26" customFormat="1" ht="42" x14ac:dyDescent="0.25">
      <c r="A353" s="22">
        <v>344</v>
      </c>
      <c r="B353" s="17">
        <v>51201806</v>
      </c>
      <c r="C353" s="24" t="s">
        <v>457</v>
      </c>
      <c r="D353" s="18" t="s">
        <v>51</v>
      </c>
      <c r="E353" s="25" t="s">
        <v>52</v>
      </c>
      <c r="F353" s="74">
        <v>1</v>
      </c>
      <c r="G353" s="23" t="s">
        <v>53</v>
      </c>
      <c r="H353" s="22" t="s">
        <v>136</v>
      </c>
      <c r="I353" s="20"/>
      <c r="J353" s="20"/>
      <c r="K353" s="20"/>
      <c r="L353" s="20"/>
      <c r="M353" s="77"/>
      <c r="N353" s="73"/>
      <c r="O353" s="71"/>
      <c r="P353" s="72"/>
      <c r="Q353" s="21"/>
      <c r="R353" s="71"/>
      <c r="S353" s="75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1"/>
      <c r="AH353" s="21"/>
      <c r="AI353" s="21"/>
      <c r="AJ353" s="21"/>
      <c r="AK353" s="21"/>
    </row>
    <row r="354" spans="1:37" s="26" customFormat="1" ht="42" x14ac:dyDescent="0.25">
      <c r="A354" s="22">
        <v>345</v>
      </c>
      <c r="B354" s="17">
        <v>51201806</v>
      </c>
      <c r="C354" s="24" t="s">
        <v>458</v>
      </c>
      <c r="D354" s="18" t="s">
        <v>51</v>
      </c>
      <c r="E354" s="25" t="s">
        <v>52</v>
      </c>
      <c r="F354" s="74">
        <v>1</v>
      </c>
      <c r="G354" s="23" t="s">
        <v>53</v>
      </c>
      <c r="H354" s="22" t="s">
        <v>136</v>
      </c>
      <c r="I354" s="20"/>
      <c r="J354" s="20"/>
      <c r="K354" s="20"/>
      <c r="L354" s="20"/>
      <c r="M354" s="77"/>
      <c r="N354" s="73"/>
      <c r="O354" s="72"/>
      <c r="P354" s="72"/>
      <c r="Q354" s="21"/>
      <c r="R354" s="71"/>
      <c r="S354" s="75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1"/>
      <c r="AH354" s="21"/>
      <c r="AI354" s="21"/>
      <c r="AJ354" s="21"/>
      <c r="AK354" s="21"/>
    </row>
    <row r="355" spans="1:37" s="26" customFormat="1" ht="42" x14ac:dyDescent="0.25">
      <c r="A355" s="22">
        <v>346</v>
      </c>
      <c r="B355" s="17">
        <v>51201805</v>
      </c>
      <c r="C355" s="24" t="s">
        <v>459</v>
      </c>
      <c r="D355" s="18" t="s">
        <v>51</v>
      </c>
      <c r="E355" s="25" t="s">
        <v>944</v>
      </c>
      <c r="F355" s="74">
        <v>1</v>
      </c>
      <c r="G355" s="23" t="s">
        <v>53</v>
      </c>
      <c r="H355" s="22" t="s">
        <v>136</v>
      </c>
      <c r="I355" s="20"/>
      <c r="J355" s="20"/>
      <c r="K355" s="20"/>
      <c r="L355" s="20"/>
      <c r="M355" s="78"/>
      <c r="N355" s="73"/>
      <c r="O355" s="71"/>
      <c r="P355" s="72"/>
      <c r="Q355" s="21"/>
      <c r="R355" s="71"/>
      <c r="S355" s="76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/>
      <c r="AH355" s="21"/>
      <c r="AI355" s="21"/>
      <c r="AJ355" s="21"/>
      <c r="AK355" s="21"/>
    </row>
    <row r="356" spans="1:37" s="26" customFormat="1" ht="42" x14ac:dyDescent="0.25">
      <c r="A356" s="22">
        <v>347</v>
      </c>
      <c r="B356" s="17">
        <v>51201806</v>
      </c>
      <c r="C356" s="24" t="s">
        <v>460</v>
      </c>
      <c r="D356" s="18" t="s">
        <v>51</v>
      </c>
      <c r="E356" s="25"/>
      <c r="F356" s="74">
        <v>1</v>
      </c>
      <c r="G356" s="23" t="s">
        <v>53</v>
      </c>
      <c r="H356" s="22" t="s">
        <v>136</v>
      </c>
      <c r="I356" s="20"/>
      <c r="J356" s="20"/>
      <c r="K356" s="20"/>
      <c r="L356" s="20"/>
      <c r="M356" s="77"/>
      <c r="N356" s="73"/>
      <c r="O356" s="72"/>
      <c r="P356" s="72"/>
      <c r="Q356" s="21"/>
      <c r="R356" s="71"/>
      <c r="S356" s="75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1"/>
      <c r="AH356" s="21"/>
      <c r="AI356" s="21"/>
      <c r="AJ356" s="21"/>
      <c r="AK356" s="21"/>
    </row>
    <row r="357" spans="1:37" s="26" customFormat="1" ht="42" x14ac:dyDescent="0.25">
      <c r="A357" s="22">
        <v>348</v>
      </c>
      <c r="B357" s="17">
        <v>51201806</v>
      </c>
      <c r="C357" s="24" t="s">
        <v>461</v>
      </c>
      <c r="D357" s="18" t="s">
        <v>51</v>
      </c>
      <c r="E357" s="25" t="s">
        <v>944</v>
      </c>
      <c r="F357" s="74">
        <v>1</v>
      </c>
      <c r="G357" s="23" t="s">
        <v>53</v>
      </c>
      <c r="H357" s="22" t="s">
        <v>136</v>
      </c>
      <c r="I357" s="20"/>
      <c r="J357" s="20"/>
      <c r="K357" s="20"/>
      <c r="L357" s="20"/>
      <c r="M357" s="78"/>
      <c r="N357" s="73"/>
      <c r="O357" s="71"/>
      <c r="P357" s="72"/>
      <c r="Q357" s="21"/>
      <c r="R357" s="71"/>
      <c r="S357" s="76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21"/>
      <c r="AH357" s="21"/>
      <c r="AI357" s="21"/>
      <c r="AJ357" s="21"/>
      <c r="AK357" s="21"/>
    </row>
    <row r="358" spans="1:37" s="26" customFormat="1" ht="42" x14ac:dyDescent="0.25">
      <c r="A358" s="22">
        <v>349</v>
      </c>
      <c r="B358" s="17">
        <v>51201805</v>
      </c>
      <c r="C358" s="24" t="s">
        <v>462</v>
      </c>
      <c r="D358" s="18" t="s">
        <v>51</v>
      </c>
      <c r="E358" s="25" t="s">
        <v>944</v>
      </c>
      <c r="F358" s="74">
        <v>1</v>
      </c>
      <c r="G358" s="23" t="s">
        <v>53</v>
      </c>
      <c r="H358" s="22" t="s">
        <v>136</v>
      </c>
      <c r="I358" s="20"/>
      <c r="J358" s="20"/>
      <c r="K358" s="20"/>
      <c r="L358" s="20"/>
      <c r="M358" s="78"/>
      <c r="N358" s="73"/>
      <c r="O358" s="71"/>
      <c r="P358" s="72"/>
      <c r="Q358" s="21"/>
      <c r="R358" s="71"/>
      <c r="S358" s="76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1"/>
      <c r="AH358" s="21"/>
      <c r="AI358" s="21"/>
      <c r="AJ358" s="21"/>
      <c r="AK358" s="21"/>
    </row>
    <row r="359" spans="1:37" s="26" customFormat="1" ht="42" x14ac:dyDescent="0.25">
      <c r="A359" s="22">
        <v>350</v>
      </c>
      <c r="B359" s="17">
        <v>51201805</v>
      </c>
      <c r="C359" s="24" t="s">
        <v>463</v>
      </c>
      <c r="D359" s="18" t="s">
        <v>51</v>
      </c>
      <c r="E359" s="25" t="s">
        <v>944</v>
      </c>
      <c r="F359" s="74">
        <v>1</v>
      </c>
      <c r="G359" s="23" t="s">
        <v>53</v>
      </c>
      <c r="H359" s="22" t="s">
        <v>136</v>
      </c>
      <c r="I359" s="20"/>
      <c r="J359" s="20"/>
      <c r="K359" s="20"/>
      <c r="L359" s="20"/>
      <c r="M359" s="78"/>
      <c r="N359" s="73"/>
      <c r="O359" s="71"/>
      <c r="P359" s="72"/>
      <c r="Q359" s="21"/>
      <c r="R359" s="71"/>
      <c r="S359" s="76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21"/>
      <c r="AH359" s="21"/>
      <c r="AI359" s="21"/>
      <c r="AJ359" s="21"/>
      <c r="AK359" s="21"/>
    </row>
    <row r="360" spans="1:37" s="26" customFormat="1" ht="42" x14ac:dyDescent="0.25">
      <c r="A360" s="22">
        <v>351</v>
      </c>
      <c r="B360" s="17">
        <v>51201805</v>
      </c>
      <c r="C360" s="24" t="s">
        <v>464</v>
      </c>
      <c r="D360" s="18" t="s">
        <v>51</v>
      </c>
      <c r="E360" s="25" t="s">
        <v>944</v>
      </c>
      <c r="F360" s="74">
        <v>1</v>
      </c>
      <c r="G360" s="23" t="s">
        <v>53</v>
      </c>
      <c r="H360" s="22" t="s">
        <v>136</v>
      </c>
      <c r="I360" s="20"/>
      <c r="J360" s="20"/>
      <c r="K360" s="20"/>
      <c r="L360" s="20"/>
      <c r="M360" s="78"/>
      <c r="N360" s="73"/>
      <c r="O360" s="72"/>
      <c r="P360" s="72"/>
      <c r="Q360" s="21"/>
      <c r="R360" s="71"/>
      <c r="S360" s="76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21"/>
      <c r="AH360" s="21"/>
      <c r="AI360" s="21"/>
      <c r="AJ360" s="21"/>
      <c r="AK360" s="21"/>
    </row>
    <row r="361" spans="1:37" s="26" customFormat="1" ht="42" x14ac:dyDescent="0.25">
      <c r="A361" s="22">
        <v>352</v>
      </c>
      <c r="B361" s="17">
        <v>51181506</v>
      </c>
      <c r="C361" s="24" t="s">
        <v>465</v>
      </c>
      <c r="D361" s="18" t="s">
        <v>51</v>
      </c>
      <c r="E361" s="25" t="s">
        <v>944</v>
      </c>
      <c r="F361" s="74">
        <v>1</v>
      </c>
      <c r="G361" s="23" t="s">
        <v>53</v>
      </c>
      <c r="H361" s="22" t="s">
        <v>136</v>
      </c>
      <c r="I361" s="20"/>
      <c r="J361" s="20"/>
      <c r="K361" s="20"/>
      <c r="L361" s="20"/>
      <c r="M361" s="78"/>
      <c r="N361" s="73"/>
      <c r="O361" s="71"/>
      <c r="P361" s="72"/>
      <c r="Q361" s="21"/>
      <c r="R361" s="71"/>
      <c r="S361" s="76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21"/>
      <c r="AH361" s="21"/>
      <c r="AI361" s="21"/>
      <c r="AJ361" s="21"/>
      <c r="AK361" s="21"/>
    </row>
    <row r="362" spans="1:37" s="26" customFormat="1" ht="42" x14ac:dyDescent="0.25">
      <c r="A362" s="22">
        <v>353</v>
      </c>
      <c r="B362" s="17">
        <v>51181506</v>
      </c>
      <c r="C362" s="24" t="s">
        <v>772</v>
      </c>
      <c r="D362" s="18" t="s">
        <v>51</v>
      </c>
      <c r="E362" s="25"/>
      <c r="F362" s="74">
        <v>1</v>
      </c>
      <c r="G362" s="23" t="s">
        <v>53</v>
      </c>
      <c r="H362" s="22" t="s">
        <v>136</v>
      </c>
      <c r="I362" s="80"/>
      <c r="J362" s="81"/>
      <c r="K362" s="81"/>
      <c r="L362" s="81"/>
      <c r="M362" s="77"/>
      <c r="N362" s="73"/>
      <c r="O362" s="71"/>
      <c r="P362" s="72"/>
      <c r="Q362" s="21"/>
      <c r="R362" s="71"/>
      <c r="S362" s="75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21"/>
      <c r="AH362" s="21"/>
      <c r="AI362" s="21"/>
      <c r="AJ362" s="21"/>
      <c r="AK362" s="21"/>
    </row>
    <row r="363" spans="1:37" s="26" customFormat="1" ht="42" x14ac:dyDescent="0.25">
      <c r="A363" s="22">
        <v>354</v>
      </c>
      <c r="B363" s="17">
        <v>51181506</v>
      </c>
      <c r="C363" s="24" t="s">
        <v>466</v>
      </c>
      <c r="D363" s="18" t="s">
        <v>51</v>
      </c>
      <c r="E363" s="25" t="s">
        <v>52</v>
      </c>
      <c r="F363" s="74">
        <v>1</v>
      </c>
      <c r="G363" s="23" t="s">
        <v>53</v>
      </c>
      <c r="H363" s="22" t="s">
        <v>136</v>
      </c>
      <c r="I363" s="20"/>
      <c r="J363" s="20"/>
      <c r="K363" s="20"/>
      <c r="L363" s="20"/>
      <c r="M363" s="77"/>
      <c r="N363" s="73"/>
      <c r="O363" s="71"/>
      <c r="P363" s="72"/>
      <c r="Q363" s="21"/>
      <c r="R363" s="71"/>
      <c r="S363" s="75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  <c r="AF363" s="21"/>
      <c r="AG363" s="21"/>
      <c r="AH363" s="21"/>
      <c r="AI363" s="21"/>
      <c r="AJ363" s="21"/>
      <c r="AK363" s="21"/>
    </row>
    <row r="364" spans="1:37" s="26" customFormat="1" ht="42" x14ac:dyDescent="0.25">
      <c r="A364" s="22">
        <v>355</v>
      </c>
      <c r="B364" s="17">
        <v>51181506</v>
      </c>
      <c r="C364" s="24" t="s">
        <v>467</v>
      </c>
      <c r="D364" s="18" t="s">
        <v>51</v>
      </c>
      <c r="E364" s="25" t="s">
        <v>52</v>
      </c>
      <c r="F364" s="74">
        <v>1</v>
      </c>
      <c r="G364" s="23" t="s">
        <v>53</v>
      </c>
      <c r="H364" s="22" t="s">
        <v>136</v>
      </c>
      <c r="I364" s="20"/>
      <c r="J364" s="20"/>
      <c r="K364" s="20"/>
      <c r="L364" s="20"/>
      <c r="M364" s="77"/>
      <c r="N364" s="73"/>
      <c r="O364" s="71"/>
      <c r="P364" s="72"/>
      <c r="Q364" s="21"/>
      <c r="R364" s="71"/>
      <c r="S364" s="75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1"/>
      <c r="AH364" s="21"/>
      <c r="AI364" s="21"/>
      <c r="AJ364" s="21"/>
      <c r="AK364" s="21"/>
    </row>
    <row r="365" spans="1:37" s="26" customFormat="1" ht="42" x14ac:dyDescent="0.25">
      <c r="A365" s="22">
        <v>356</v>
      </c>
      <c r="B365" s="17">
        <v>51181506</v>
      </c>
      <c r="C365" s="24" t="s">
        <v>468</v>
      </c>
      <c r="D365" s="18" t="s">
        <v>51</v>
      </c>
      <c r="E365" s="25"/>
      <c r="F365" s="74">
        <v>1</v>
      </c>
      <c r="G365" s="23" t="s">
        <v>53</v>
      </c>
      <c r="H365" s="22" t="s">
        <v>136</v>
      </c>
      <c r="I365" s="20"/>
      <c r="J365" s="20"/>
      <c r="K365" s="20"/>
      <c r="L365" s="20"/>
      <c r="M365" s="77"/>
      <c r="N365" s="73"/>
      <c r="O365" s="71"/>
      <c r="P365" s="72"/>
      <c r="Q365" s="21"/>
      <c r="R365" s="71"/>
      <c r="S365" s="75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  <c r="AE365" s="21"/>
      <c r="AF365" s="21"/>
      <c r="AG365" s="21"/>
      <c r="AH365" s="21"/>
      <c r="AI365" s="21"/>
      <c r="AJ365" s="21"/>
      <c r="AK365" s="21"/>
    </row>
    <row r="366" spans="1:37" s="26" customFormat="1" ht="42" x14ac:dyDescent="0.25">
      <c r="A366" s="22">
        <v>357</v>
      </c>
      <c r="B366" s="17">
        <v>51181506</v>
      </c>
      <c r="C366" s="24" t="s">
        <v>469</v>
      </c>
      <c r="D366" s="18" t="s">
        <v>51</v>
      </c>
      <c r="E366" s="25"/>
      <c r="F366" s="74">
        <v>1</v>
      </c>
      <c r="G366" s="23" t="s">
        <v>53</v>
      </c>
      <c r="H366" s="22" t="s">
        <v>136</v>
      </c>
      <c r="I366" s="20"/>
      <c r="J366" s="20"/>
      <c r="K366" s="20"/>
      <c r="L366" s="20"/>
      <c r="M366" s="77"/>
      <c r="N366" s="73"/>
      <c r="O366" s="72"/>
      <c r="P366" s="72"/>
      <c r="Q366" s="21"/>
      <c r="R366" s="71"/>
      <c r="S366" s="75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21"/>
      <c r="AI366" s="21"/>
      <c r="AJ366" s="21"/>
      <c r="AK366" s="21"/>
    </row>
    <row r="367" spans="1:37" s="26" customFormat="1" ht="42" x14ac:dyDescent="0.25">
      <c r="A367" s="22">
        <v>358</v>
      </c>
      <c r="B367" s="17">
        <v>51161705</v>
      </c>
      <c r="C367" s="24" t="s">
        <v>753</v>
      </c>
      <c r="D367" s="18" t="s">
        <v>51</v>
      </c>
      <c r="E367" s="25" t="s">
        <v>52</v>
      </c>
      <c r="F367" s="74">
        <v>1</v>
      </c>
      <c r="G367" s="23" t="s">
        <v>53</v>
      </c>
      <c r="H367" s="22" t="s">
        <v>136</v>
      </c>
      <c r="I367" s="81"/>
      <c r="J367" s="81"/>
      <c r="K367" s="81"/>
      <c r="L367" s="81"/>
      <c r="M367" s="84"/>
      <c r="N367" s="73"/>
      <c r="O367" s="72"/>
      <c r="P367" s="72"/>
      <c r="Q367" s="21"/>
      <c r="R367" s="71"/>
      <c r="S367" s="75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  <c r="AG367" s="21"/>
      <c r="AH367" s="21"/>
      <c r="AI367" s="21"/>
      <c r="AJ367" s="21"/>
      <c r="AK367" s="21"/>
    </row>
    <row r="368" spans="1:37" s="26" customFormat="1" ht="42" x14ac:dyDescent="0.25">
      <c r="A368" s="22">
        <v>359</v>
      </c>
      <c r="B368" s="17"/>
      <c r="C368" s="24" t="s">
        <v>470</v>
      </c>
      <c r="D368" s="18" t="s">
        <v>51</v>
      </c>
      <c r="E368" s="25" t="s">
        <v>52</v>
      </c>
      <c r="F368" s="74">
        <v>1</v>
      </c>
      <c r="G368" s="23" t="s">
        <v>53</v>
      </c>
      <c r="H368" s="22" t="s">
        <v>136</v>
      </c>
      <c r="I368" s="20"/>
      <c r="J368" s="20"/>
      <c r="K368" s="20"/>
      <c r="L368" s="20"/>
      <c r="M368" s="77"/>
      <c r="N368" s="73"/>
      <c r="O368" s="71"/>
      <c r="P368" s="72"/>
      <c r="Q368" s="21"/>
      <c r="R368" s="71"/>
      <c r="S368" s="75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21"/>
      <c r="AH368" s="21"/>
      <c r="AI368" s="21"/>
      <c r="AJ368" s="21"/>
      <c r="AK368" s="21"/>
    </row>
    <row r="369" spans="1:37" s="26" customFormat="1" ht="42" x14ac:dyDescent="0.25">
      <c r="A369" s="22">
        <v>360</v>
      </c>
      <c r="B369" s="17">
        <v>51161705</v>
      </c>
      <c r="C369" s="24" t="s">
        <v>471</v>
      </c>
      <c r="D369" s="18" t="s">
        <v>51</v>
      </c>
      <c r="E369" s="25"/>
      <c r="F369" s="74">
        <v>1</v>
      </c>
      <c r="G369" s="23" t="s">
        <v>53</v>
      </c>
      <c r="H369" s="22" t="s">
        <v>136</v>
      </c>
      <c r="I369" s="20"/>
      <c r="J369" s="20"/>
      <c r="K369" s="20"/>
      <c r="L369" s="20"/>
      <c r="M369" s="77"/>
      <c r="N369" s="73"/>
      <c r="O369" s="71"/>
      <c r="P369" s="72"/>
      <c r="Q369" s="21"/>
      <c r="R369" s="71"/>
      <c r="S369" s="75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21"/>
      <c r="AH369" s="21"/>
      <c r="AI369" s="21"/>
      <c r="AJ369" s="21"/>
      <c r="AK369" s="21"/>
    </row>
    <row r="370" spans="1:37" s="26" customFormat="1" ht="42" x14ac:dyDescent="0.25">
      <c r="A370" s="22">
        <v>361</v>
      </c>
      <c r="B370" s="17">
        <v>51101807</v>
      </c>
      <c r="C370" s="24" t="s">
        <v>472</v>
      </c>
      <c r="D370" s="18" t="s">
        <v>51</v>
      </c>
      <c r="E370" s="25" t="s">
        <v>52</v>
      </c>
      <c r="F370" s="74">
        <v>1</v>
      </c>
      <c r="G370" s="23" t="s">
        <v>53</v>
      </c>
      <c r="H370" s="22" t="s">
        <v>136</v>
      </c>
      <c r="I370" s="20"/>
      <c r="J370" s="20"/>
      <c r="K370" s="20"/>
      <c r="L370" s="20"/>
      <c r="M370" s="77"/>
      <c r="N370" s="73"/>
      <c r="O370" s="71"/>
      <c r="P370" s="72"/>
      <c r="Q370" s="21"/>
      <c r="R370" s="71"/>
      <c r="S370" s="75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  <c r="AG370" s="21"/>
      <c r="AH370" s="21"/>
      <c r="AI370" s="21"/>
      <c r="AJ370" s="21"/>
      <c r="AK370" s="21"/>
    </row>
    <row r="371" spans="1:37" s="26" customFormat="1" ht="42" x14ac:dyDescent="0.25">
      <c r="A371" s="22">
        <v>362</v>
      </c>
      <c r="B371" s="17">
        <v>51101807</v>
      </c>
      <c r="C371" s="24" t="s">
        <v>473</v>
      </c>
      <c r="D371" s="18" t="s">
        <v>51</v>
      </c>
      <c r="E371" s="25" t="s">
        <v>944</v>
      </c>
      <c r="F371" s="74">
        <v>1</v>
      </c>
      <c r="G371" s="23" t="s">
        <v>53</v>
      </c>
      <c r="H371" s="22" t="s">
        <v>136</v>
      </c>
      <c r="I371" s="20"/>
      <c r="J371" s="20"/>
      <c r="K371" s="20"/>
      <c r="L371" s="20"/>
      <c r="M371" s="78"/>
      <c r="N371" s="73"/>
      <c r="O371" s="71"/>
      <c r="P371" s="72"/>
      <c r="Q371" s="21"/>
      <c r="R371" s="71"/>
      <c r="S371" s="76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  <c r="AE371" s="21"/>
      <c r="AF371" s="21"/>
      <c r="AG371" s="21"/>
      <c r="AH371" s="21"/>
      <c r="AI371" s="21"/>
      <c r="AJ371" s="21"/>
      <c r="AK371" s="21"/>
    </row>
    <row r="372" spans="1:37" s="26" customFormat="1" ht="42" x14ac:dyDescent="0.25">
      <c r="A372" s="22">
        <v>363</v>
      </c>
      <c r="B372" s="17">
        <v>51111806</v>
      </c>
      <c r="C372" s="24" t="s">
        <v>474</v>
      </c>
      <c r="D372" s="18" t="s">
        <v>51</v>
      </c>
      <c r="E372" s="25" t="s">
        <v>944</v>
      </c>
      <c r="F372" s="74">
        <v>1</v>
      </c>
      <c r="G372" s="23" t="s">
        <v>53</v>
      </c>
      <c r="H372" s="22" t="s">
        <v>136</v>
      </c>
      <c r="I372" s="20"/>
      <c r="J372" s="20"/>
      <c r="K372" s="20"/>
      <c r="L372" s="20"/>
      <c r="M372" s="78"/>
      <c r="N372" s="73"/>
      <c r="O372" s="71"/>
      <c r="P372" s="72"/>
      <c r="Q372" s="21"/>
      <c r="R372" s="71"/>
      <c r="S372" s="76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  <c r="AG372" s="21"/>
      <c r="AH372" s="21"/>
      <c r="AI372" s="21"/>
      <c r="AJ372" s="21"/>
      <c r="AK372" s="21"/>
    </row>
    <row r="373" spans="1:37" s="26" customFormat="1" ht="42" x14ac:dyDescent="0.25">
      <c r="A373" s="22">
        <v>364</v>
      </c>
      <c r="B373" s="17">
        <v>51191517</v>
      </c>
      <c r="C373" s="24" t="s">
        <v>475</v>
      </c>
      <c r="D373" s="18" t="s">
        <v>51</v>
      </c>
      <c r="E373" s="25"/>
      <c r="F373" s="74">
        <v>1</v>
      </c>
      <c r="G373" s="23" t="s">
        <v>53</v>
      </c>
      <c r="H373" s="22" t="s">
        <v>136</v>
      </c>
      <c r="I373" s="20"/>
      <c r="J373" s="20"/>
      <c r="K373" s="20"/>
      <c r="L373" s="20"/>
      <c r="M373" s="77"/>
      <c r="N373" s="73"/>
      <c r="O373" s="71"/>
      <c r="P373" s="72"/>
      <c r="Q373" s="21"/>
      <c r="R373" s="71"/>
      <c r="S373" s="75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  <c r="AE373" s="21"/>
      <c r="AF373" s="21"/>
      <c r="AG373" s="21"/>
      <c r="AH373" s="21"/>
      <c r="AI373" s="21"/>
      <c r="AJ373" s="21"/>
      <c r="AK373" s="21"/>
    </row>
    <row r="374" spans="1:37" s="26" customFormat="1" ht="42" x14ac:dyDescent="0.25">
      <c r="A374" s="22">
        <v>365</v>
      </c>
      <c r="B374" s="17">
        <v>511217</v>
      </c>
      <c r="C374" s="24" t="s">
        <v>476</v>
      </c>
      <c r="D374" s="18" t="s">
        <v>51</v>
      </c>
      <c r="E374" s="25" t="s">
        <v>52</v>
      </c>
      <c r="F374" s="74">
        <v>1</v>
      </c>
      <c r="G374" s="23" t="s">
        <v>53</v>
      </c>
      <c r="H374" s="22" t="s">
        <v>136</v>
      </c>
      <c r="I374" s="20"/>
      <c r="J374" s="20"/>
      <c r="K374" s="20"/>
      <c r="L374" s="20"/>
      <c r="M374" s="77"/>
      <c r="N374" s="73"/>
      <c r="O374" s="71"/>
      <c r="P374" s="72"/>
      <c r="Q374" s="21"/>
      <c r="R374" s="71"/>
      <c r="S374" s="75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  <c r="AF374" s="21"/>
      <c r="AG374" s="21"/>
      <c r="AH374" s="21"/>
      <c r="AI374" s="21"/>
      <c r="AJ374" s="21"/>
      <c r="AK374" s="21"/>
    </row>
    <row r="375" spans="1:37" s="26" customFormat="1" ht="42" x14ac:dyDescent="0.25">
      <c r="A375" s="22">
        <v>366</v>
      </c>
      <c r="B375" s="17">
        <v>51101717</v>
      </c>
      <c r="C375" s="24" t="s">
        <v>477</v>
      </c>
      <c r="D375" s="18" t="s">
        <v>51</v>
      </c>
      <c r="E375" s="25" t="s">
        <v>944</v>
      </c>
      <c r="F375" s="74">
        <v>1</v>
      </c>
      <c r="G375" s="23" t="s">
        <v>53</v>
      </c>
      <c r="H375" s="22" t="s">
        <v>136</v>
      </c>
      <c r="I375" s="20"/>
      <c r="J375" s="20"/>
      <c r="K375" s="20"/>
      <c r="L375" s="20"/>
      <c r="M375" s="78"/>
      <c r="N375" s="73"/>
      <c r="O375" s="72"/>
      <c r="P375" s="72"/>
      <c r="Q375" s="21"/>
      <c r="R375" s="71"/>
      <c r="S375" s="76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  <c r="AE375" s="21"/>
      <c r="AF375" s="21"/>
      <c r="AG375" s="21"/>
      <c r="AH375" s="21"/>
      <c r="AI375" s="21"/>
      <c r="AJ375" s="21"/>
      <c r="AK375" s="21"/>
    </row>
    <row r="376" spans="1:37" s="26" customFormat="1" ht="42" x14ac:dyDescent="0.25">
      <c r="A376" s="22">
        <v>367</v>
      </c>
      <c r="B376" s="17">
        <v>51111616</v>
      </c>
      <c r="C376" s="24" t="s">
        <v>478</v>
      </c>
      <c r="D376" s="18" t="s">
        <v>51</v>
      </c>
      <c r="E376" s="25"/>
      <c r="F376" s="74">
        <v>1</v>
      </c>
      <c r="G376" s="23" t="s">
        <v>53</v>
      </c>
      <c r="H376" s="22" t="s">
        <v>136</v>
      </c>
      <c r="I376" s="20"/>
      <c r="J376" s="20"/>
      <c r="K376" s="20"/>
      <c r="L376" s="20"/>
      <c r="M376" s="77"/>
      <c r="N376" s="73"/>
      <c r="O376" s="71"/>
      <c r="P376" s="72"/>
      <c r="Q376" s="21"/>
      <c r="R376" s="71"/>
      <c r="S376" s="75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  <c r="AF376" s="21"/>
      <c r="AG376" s="21"/>
      <c r="AH376" s="21"/>
      <c r="AI376" s="21"/>
      <c r="AJ376" s="21"/>
      <c r="AK376" s="21"/>
    </row>
    <row r="377" spans="1:37" s="26" customFormat="1" ht="42" x14ac:dyDescent="0.25">
      <c r="A377" s="22">
        <v>368</v>
      </c>
      <c r="B377" s="17">
        <v>51142934</v>
      </c>
      <c r="C377" s="24" t="s">
        <v>479</v>
      </c>
      <c r="D377" s="18" t="s">
        <v>51</v>
      </c>
      <c r="E377" s="25" t="s">
        <v>52</v>
      </c>
      <c r="F377" s="74">
        <v>1</v>
      </c>
      <c r="G377" s="23" t="s">
        <v>53</v>
      </c>
      <c r="H377" s="22" t="s">
        <v>136</v>
      </c>
      <c r="I377" s="20"/>
      <c r="J377" s="20"/>
      <c r="K377" s="20"/>
      <c r="L377" s="20"/>
      <c r="M377" s="77"/>
      <c r="N377" s="73"/>
      <c r="O377" s="72"/>
      <c r="P377" s="72"/>
      <c r="Q377" s="21"/>
      <c r="R377" s="71"/>
      <c r="S377" s="75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  <c r="AE377" s="21"/>
      <c r="AF377" s="21"/>
      <c r="AG377" s="21"/>
      <c r="AH377" s="21"/>
      <c r="AI377" s="21"/>
      <c r="AJ377" s="21"/>
      <c r="AK377" s="21"/>
    </row>
    <row r="378" spans="1:37" s="26" customFormat="1" ht="42" x14ac:dyDescent="0.25">
      <c r="A378" s="22">
        <v>369</v>
      </c>
      <c r="B378" s="17">
        <v>51101811</v>
      </c>
      <c r="C378" s="24" t="s">
        <v>480</v>
      </c>
      <c r="D378" s="18" t="s">
        <v>51</v>
      </c>
      <c r="E378" s="25"/>
      <c r="F378" s="74">
        <v>1</v>
      </c>
      <c r="G378" s="23" t="s">
        <v>53</v>
      </c>
      <c r="H378" s="22" t="s">
        <v>136</v>
      </c>
      <c r="I378" s="20"/>
      <c r="J378" s="20"/>
      <c r="K378" s="20"/>
      <c r="L378" s="20"/>
      <c r="M378" s="77"/>
      <c r="N378" s="73"/>
      <c r="O378" s="71"/>
      <c r="P378" s="72"/>
      <c r="Q378" s="21"/>
      <c r="R378" s="71"/>
      <c r="S378" s="75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21"/>
      <c r="AH378" s="21"/>
      <c r="AI378" s="21"/>
      <c r="AJ378" s="21"/>
      <c r="AK378" s="21"/>
    </row>
    <row r="379" spans="1:37" s="26" customFormat="1" ht="42" x14ac:dyDescent="0.25">
      <c r="A379" s="22">
        <v>370</v>
      </c>
      <c r="B379" s="17">
        <v>51142123</v>
      </c>
      <c r="C379" s="24" t="s">
        <v>481</v>
      </c>
      <c r="D379" s="18" t="s">
        <v>51</v>
      </c>
      <c r="E379" s="25"/>
      <c r="F379" s="74">
        <v>1</v>
      </c>
      <c r="G379" s="23" t="s">
        <v>53</v>
      </c>
      <c r="H379" s="22" t="s">
        <v>136</v>
      </c>
      <c r="I379" s="20"/>
      <c r="J379" s="20"/>
      <c r="K379" s="20"/>
      <c r="L379" s="20"/>
      <c r="M379" s="77"/>
      <c r="N379" s="73"/>
      <c r="O379" s="72"/>
      <c r="P379" s="72"/>
      <c r="Q379" s="21"/>
      <c r="R379" s="71"/>
      <c r="S379" s="75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  <c r="AE379" s="21"/>
      <c r="AF379" s="21"/>
      <c r="AG379" s="21"/>
      <c r="AH379" s="21"/>
      <c r="AI379" s="21"/>
      <c r="AJ379" s="21"/>
      <c r="AK379" s="21"/>
    </row>
    <row r="380" spans="1:37" s="26" customFormat="1" ht="42" x14ac:dyDescent="0.25">
      <c r="A380" s="22">
        <v>371</v>
      </c>
      <c r="B380" s="17">
        <v>51151823</v>
      </c>
      <c r="C380" s="24" t="s">
        <v>482</v>
      </c>
      <c r="D380" s="18" t="s">
        <v>51</v>
      </c>
      <c r="E380" s="25"/>
      <c r="F380" s="74">
        <v>1</v>
      </c>
      <c r="G380" s="23" t="s">
        <v>53</v>
      </c>
      <c r="H380" s="22" t="s">
        <v>136</v>
      </c>
      <c r="I380" s="20"/>
      <c r="J380" s="20"/>
      <c r="K380" s="20"/>
      <c r="L380" s="20"/>
      <c r="M380" s="77"/>
      <c r="N380" s="73"/>
      <c r="O380" s="72"/>
      <c r="P380" s="72"/>
      <c r="Q380" s="21"/>
      <c r="R380" s="71"/>
      <c r="S380" s="75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  <c r="AF380" s="21"/>
      <c r="AG380" s="21"/>
      <c r="AH380" s="21"/>
      <c r="AI380" s="21"/>
      <c r="AJ380" s="21"/>
      <c r="AK380" s="21"/>
    </row>
    <row r="381" spans="1:37" s="26" customFormat="1" ht="42" x14ac:dyDescent="0.25">
      <c r="A381" s="22">
        <v>372</v>
      </c>
      <c r="B381" s="17">
        <v>51191602</v>
      </c>
      <c r="C381" s="24" t="s">
        <v>483</v>
      </c>
      <c r="D381" s="18" t="s">
        <v>51</v>
      </c>
      <c r="E381" s="25" t="s">
        <v>52</v>
      </c>
      <c r="F381" s="74">
        <v>1</v>
      </c>
      <c r="G381" s="23" t="s">
        <v>53</v>
      </c>
      <c r="H381" s="22" t="s">
        <v>136</v>
      </c>
      <c r="I381" s="20"/>
      <c r="J381" s="20"/>
      <c r="K381" s="20"/>
      <c r="L381" s="20"/>
      <c r="M381" s="77"/>
      <c r="N381" s="73"/>
      <c r="O381" s="71"/>
      <c r="P381" s="72"/>
      <c r="Q381" s="21"/>
      <c r="R381" s="71"/>
      <c r="S381" s="75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  <c r="AE381" s="21"/>
      <c r="AF381" s="21"/>
      <c r="AG381" s="21"/>
      <c r="AH381" s="21"/>
      <c r="AI381" s="21"/>
      <c r="AJ381" s="21"/>
      <c r="AK381" s="21"/>
    </row>
    <row r="382" spans="1:37" s="26" customFormat="1" ht="42" x14ac:dyDescent="0.25">
      <c r="A382" s="22">
        <v>373</v>
      </c>
      <c r="B382" s="17">
        <v>51191602</v>
      </c>
      <c r="C382" s="24" t="s">
        <v>484</v>
      </c>
      <c r="D382" s="18" t="s">
        <v>51</v>
      </c>
      <c r="E382" s="25"/>
      <c r="F382" s="74">
        <v>1</v>
      </c>
      <c r="G382" s="23" t="s">
        <v>53</v>
      </c>
      <c r="H382" s="22" t="s">
        <v>136</v>
      </c>
      <c r="I382" s="20"/>
      <c r="J382" s="20"/>
      <c r="K382" s="20"/>
      <c r="L382" s="20"/>
      <c r="M382" s="77"/>
      <c r="N382" s="73"/>
      <c r="O382" s="71"/>
      <c r="P382" s="72"/>
      <c r="Q382" s="21"/>
      <c r="R382" s="71"/>
      <c r="S382" s="75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  <c r="AG382" s="21"/>
      <c r="AH382" s="21"/>
      <c r="AI382" s="21"/>
      <c r="AJ382" s="21"/>
      <c r="AK382" s="21"/>
    </row>
    <row r="383" spans="1:37" s="26" customFormat="1" ht="42" x14ac:dyDescent="0.25">
      <c r="A383" s="22">
        <v>374</v>
      </c>
      <c r="B383" s="17">
        <v>51171605</v>
      </c>
      <c r="C383" s="24" t="s">
        <v>485</v>
      </c>
      <c r="D383" s="18" t="s">
        <v>51</v>
      </c>
      <c r="E383" s="25"/>
      <c r="F383" s="74">
        <v>1</v>
      </c>
      <c r="G383" s="23" t="s">
        <v>53</v>
      </c>
      <c r="H383" s="22" t="s">
        <v>136</v>
      </c>
      <c r="I383" s="20"/>
      <c r="J383" s="20"/>
      <c r="K383" s="20"/>
      <c r="L383" s="20"/>
      <c r="M383" s="77"/>
      <c r="N383" s="73"/>
      <c r="O383" s="71"/>
      <c r="P383" s="72"/>
      <c r="Q383" s="21"/>
      <c r="R383" s="71"/>
      <c r="S383" s="75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  <c r="AE383" s="21"/>
      <c r="AF383" s="21"/>
      <c r="AG383" s="21"/>
      <c r="AH383" s="21"/>
      <c r="AI383" s="21"/>
      <c r="AJ383" s="21"/>
      <c r="AK383" s="21"/>
    </row>
    <row r="384" spans="1:37" s="26" customFormat="1" ht="42" x14ac:dyDescent="0.25">
      <c r="A384" s="22">
        <v>375</v>
      </c>
      <c r="B384" s="17">
        <v>51102310</v>
      </c>
      <c r="C384" s="24" t="s">
        <v>486</v>
      </c>
      <c r="D384" s="18" t="s">
        <v>51</v>
      </c>
      <c r="E384" s="25"/>
      <c r="F384" s="74">
        <v>1</v>
      </c>
      <c r="G384" s="23" t="s">
        <v>53</v>
      </c>
      <c r="H384" s="22" t="s">
        <v>136</v>
      </c>
      <c r="I384" s="20"/>
      <c r="J384" s="20"/>
      <c r="K384" s="20"/>
      <c r="L384" s="20"/>
      <c r="M384" s="77"/>
      <c r="N384" s="73"/>
      <c r="O384" s="71"/>
      <c r="P384" s="72"/>
      <c r="Q384" s="21"/>
      <c r="R384" s="71"/>
      <c r="S384" s="75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  <c r="AE384" s="21"/>
      <c r="AF384" s="21"/>
      <c r="AG384" s="21"/>
      <c r="AH384" s="21"/>
      <c r="AI384" s="21"/>
      <c r="AJ384" s="21"/>
      <c r="AK384" s="21"/>
    </row>
    <row r="385" spans="1:37" s="26" customFormat="1" ht="42" x14ac:dyDescent="0.25">
      <c r="A385" s="22">
        <v>376</v>
      </c>
      <c r="B385" s="17">
        <v>51102310</v>
      </c>
      <c r="C385" s="24" t="s">
        <v>487</v>
      </c>
      <c r="D385" s="18" t="s">
        <v>51</v>
      </c>
      <c r="E385" s="25"/>
      <c r="F385" s="74">
        <v>1</v>
      </c>
      <c r="G385" s="23" t="s">
        <v>53</v>
      </c>
      <c r="H385" s="22" t="s">
        <v>136</v>
      </c>
      <c r="I385" s="20"/>
      <c r="J385" s="20"/>
      <c r="K385" s="20"/>
      <c r="L385" s="20"/>
      <c r="M385" s="77"/>
      <c r="N385" s="73"/>
      <c r="O385" s="71"/>
      <c r="P385" s="72"/>
      <c r="Q385" s="21"/>
      <c r="R385" s="71"/>
      <c r="S385" s="75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  <c r="AE385" s="21"/>
      <c r="AF385" s="21"/>
      <c r="AG385" s="21"/>
      <c r="AH385" s="21"/>
      <c r="AI385" s="21"/>
      <c r="AJ385" s="21"/>
      <c r="AK385" s="21"/>
    </row>
    <row r="386" spans="1:37" s="26" customFormat="1" ht="42" x14ac:dyDescent="0.25">
      <c r="A386" s="22">
        <v>377</v>
      </c>
      <c r="B386" s="17">
        <v>51102310</v>
      </c>
      <c r="C386" s="24" t="s">
        <v>488</v>
      </c>
      <c r="D386" s="18" t="s">
        <v>51</v>
      </c>
      <c r="E386" s="25"/>
      <c r="F386" s="74">
        <v>1</v>
      </c>
      <c r="G386" s="23" t="s">
        <v>53</v>
      </c>
      <c r="H386" s="22" t="s">
        <v>136</v>
      </c>
      <c r="I386" s="20"/>
      <c r="J386" s="20"/>
      <c r="K386" s="20"/>
      <c r="L386" s="20"/>
      <c r="M386" s="77"/>
      <c r="N386" s="73"/>
      <c r="O386" s="71"/>
      <c r="P386" s="72"/>
      <c r="Q386" s="21"/>
      <c r="R386" s="71"/>
      <c r="S386" s="75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  <c r="AG386" s="21"/>
      <c r="AH386" s="21"/>
      <c r="AI386" s="21"/>
      <c r="AJ386" s="21"/>
      <c r="AK386" s="21"/>
    </row>
    <row r="387" spans="1:37" s="26" customFormat="1" ht="42" x14ac:dyDescent="0.25">
      <c r="A387" s="22">
        <v>378</v>
      </c>
      <c r="B387" s="17">
        <v>51141504</v>
      </c>
      <c r="C387" s="24" t="s">
        <v>489</v>
      </c>
      <c r="D387" s="18" t="s">
        <v>51</v>
      </c>
      <c r="E387" s="25"/>
      <c r="F387" s="74">
        <v>1</v>
      </c>
      <c r="G387" s="23" t="s">
        <v>53</v>
      </c>
      <c r="H387" s="22" t="s">
        <v>136</v>
      </c>
      <c r="I387" s="20"/>
      <c r="J387" s="20"/>
      <c r="K387" s="20"/>
      <c r="L387" s="20"/>
      <c r="M387" s="77"/>
      <c r="N387" s="73"/>
      <c r="O387" s="71"/>
      <c r="P387" s="72"/>
      <c r="Q387" s="21"/>
      <c r="R387" s="71"/>
      <c r="S387" s="75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  <c r="AE387" s="21"/>
      <c r="AF387" s="21"/>
      <c r="AG387" s="21"/>
      <c r="AH387" s="21"/>
      <c r="AI387" s="21"/>
      <c r="AJ387" s="21"/>
      <c r="AK387" s="21"/>
    </row>
    <row r="388" spans="1:37" s="26" customFormat="1" ht="42" x14ac:dyDescent="0.25">
      <c r="A388" s="22">
        <v>379</v>
      </c>
      <c r="B388" s="17">
        <v>51111616</v>
      </c>
      <c r="C388" s="24" t="s">
        <v>490</v>
      </c>
      <c r="D388" s="18" t="s">
        <v>51</v>
      </c>
      <c r="E388" s="25" t="s">
        <v>52</v>
      </c>
      <c r="F388" s="74">
        <v>1</v>
      </c>
      <c r="G388" s="23" t="s">
        <v>53</v>
      </c>
      <c r="H388" s="22" t="s">
        <v>136</v>
      </c>
      <c r="I388" s="20"/>
      <c r="J388" s="20"/>
      <c r="K388" s="20"/>
      <c r="L388" s="20"/>
      <c r="M388" s="77"/>
      <c r="N388" s="73"/>
      <c r="O388" s="71"/>
      <c r="P388" s="72"/>
      <c r="Q388" s="21"/>
      <c r="R388" s="71"/>
      <c r="S388" s="75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  <c r="AE388" s="21"/>
      <c r="AF388" s="21"/>
      <c r="AG388" s="21"/>
      <c r="AH388" s="21"/>
      <c r="AI388" s="21"/>
      <c r="AJ388" s="21"/>
      <c r="AK388" s="21"/>
    </row>
    <row r="389" spans="1:37" s="26" customFormat="1" ht="42" x14ac:dyDescent="0.25">
      <c r="A389" s="22">
        <v>380</v>
      </c>
      <c r="B389" s="17"/>
      <c r="C389" s="24" t="s">
        <v>786</v>
      </c>
      <c r="D389" s="18" t="s">
        <v>51</v>
      </c>
      <c r="E389" s="25" t="s">
        <v>52</v>
      </c>
      <c r="F389" s="74">
        <v>1</v>
      </c>
      <c r="G389" s="23" t="s">
        <v>53</v>
      </c>
      <c r="H389" s="22" t="s">
        <v>136</v>
      </c>
      <c r="I389" s="80"/>
      <c r="J389" s="81"/>
      <c r="K389" s="81"/>
      <c r="L389" s="81"/>
      <c r="M389" s="84"/>
      <c r="N389" s="73"/>
      <c r="O389" s="72"/>
      <c r="P389" s="72"/>
      <c r="Q389" s="21"/>
      <c r="R389" s="71"/>
      <c r="S389" s="75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  <c r="AE389" s="21"/>
      <c r="AF389" s="21"/>
      <c r="AG389" s="21"/>
      <c r="AH389" s="21"/>
      <c r="AI389" s="21"/>
      <c r="AJ389" s="21"/>
      <c r="AK389" s="21"/>
    </row>
    <row r="390" spans="1:37" s="26" customFormat="1" ht="42" x14ac:dyDescent="0.25">
      <c r="A390" s="22">
        <v>381</v>
      </c>
      <c r="B390" s="17">
        <v>51171906</v>
      </c>
      <c r="C390" s="24" t="s">
        <v>773</v>
      </c>
      <c r="D390" s="18" t="s">
        <v>51</v>
      </c>
      <c r="E390" s="25"/>
      <c r="F390" s="74">
        <v>1</v>
      </c>
      <c r="G390" s="23" t="s">
        <v>53</v>
      </c>
      <c r="H390" s="22" t="s">
        <v>136</v>
      </c>
      <c r="I390" s="80"/>
      <c r="J390" s="81"/>
      <c r="K390" s="81"/>
      <c r="L390" s="81"/>
      <c r="M390" s="84"/>
      <c r="N390" s="73"/>
      <c r="O390" s="72"/>
      <c r="P390" s="72"/>
      <c r="Q390" s="21"/>
      <c r="R390" s="71"/>
      <c r="S390" s="75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  <c r="AE390" s="21"/>
      <c r="AF390" s="21"/>
      <c r="AG390" s="21"/>
      <c r="AH390" s="21"/>
      <c r="AI390" s="21"/>
      <c r="AJ390" s="21"/>
      <c r="AK390" s="21"/>
    </row>
    <row r="391" spans="1:37" s="26" customFormat="1" ht="42" x14ac:dyDescent="0.25">
      <c r="A391" s="22">
        <v>382</v>
      </c>
      <c r="B391" s="17">
        <v>51201811</v>
      </c>
      <c r="C391" s="24" t="s">
        <v>774</v>
      </c>
      <c r="D391" s="18" t="s">
        <v>51</v>
      </c>
      <c r="E391" s="25"/>
      <c r="F391" s="74">
        <v>1</v>
      </c>
      <c r="G391" s="23" t="s">
        <v>53</v>
      </c>
      <c r="H391" s="22" t="s">
        <v>136</v>
      </c>
      <c r="I391" s="80"/>
      <c r="J391" s="81"/>
      <c r="K391" s="81"/>
      <c r="L391" s="81"/>
      <c r="M391" s="84"/>
      <c r="N391" s="73"/>
      <c r="O391" s="72"/>
      <c r="P391" s="72"/>
      <c r="Q391" s="21"/>
      <c r="R391" s="71"/>
      <c r="S391" s="75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  <c r="AE391" s="21"/>
      <c r="AF391" s="21"/>
      <c r="AG391" s="21"/>
      <c r="AH391" s="21"/>
      <c r="AI391" s="21"/>
      <c r="AJ391" s="21"/>
      <c r="AK391" s="21"/>
    </row>
    <row r="392" spans="1:37" s="26" customFormat="1" ht="42" x14ac:dyDescent="0.25">
      <c r="A392" s="22">
        <v>383</v>
      </c>
      <c r="B392" s="17">
        <v>51111820</v>
      </c>
      <c r="C392" s="24" t="s">
        <v>491</v>
      </c>
      <c r="D392" s="18" t="s">
        <v>51</v>
      </c>
      <c r="E392" s="25" t="s">
        <v>52</v>
      </c>
      <c r="F392" s="74">
        <v>1</v>
      </c>
      <c r="G392" s="23" t="s">
        <v>53</v>
      </c>
      <c r="H392" s="22" t="s">
        <v>136</v>
      </c>
      <c r="I392" s="20"/>
      <c r="J392" s="20"/>
      <c r="K392" s="20"/>
      <c r="L392" s="20"/>
      <c r="M392" s="77"/>
      <c r="N392" s="73"/>
      <c r="O392" s="71"/>
      <c r="P392" s="72"/>
      <c r="Q392" s="21"/>
      <c r="R392" s="71"/>
      <c r="S392" s="75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  <c r="AE392" s="21"/>
      <c r="AF392" s="21"/>
      <c r="AG392" s="21"/>
      <c r="AH392" s="21"/>
      <c r="AI392" s="21"/>
      <c r="AJ392" s="21"/>
      <c r="AK392" s="21"/>
    </row>
    <row r="393" spans="1:37" s="26" customFormat="1" ht="42" x14ac:dyDescent="0.25">
      <c r="A393" s="22">
        <v>384</v>
      </c>
      <c r="B393" s="17">
        <v>51111807</v>
      </c>
      <c r="C393" s="24" t="s">
        <v>492</v>
      </c>
      <c r="D393" s="18" t="s">
        <v>51</v>
      </c>
      <c r="E393" s="25" t="s">
        <v>52</v>
      </c>
      <c r="F393" s="74">
        <v>1</v>
      </c>
      <c r="G393" s="23" t="s">
        <v>53</v>
      </c>
      <c r="H393" s="22" t="s">
        <v>136</v>
      </c>
      <c r="I393" s="20"/>
      <c r="J393" s="20"/>
      <c r="K393" s="20"/>
      <c r="L393" s="20"/>
      <c r="M393" s="77"/>
      <c r="N393" s="73"/>
      <c r="O393" s="71"/>
      <c r="P393" s="72"/>
      <c r="Q393" s="21"/>
      <c r="R393" s="71"/>
      <c r="S393" s="75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  <c r="AE393" s="21"/>
      <c r="AF393" s="21"/>
      <c r="AG393" s="21"/>
      <c r="AH393" s="21"/>
      <c r="AI393" s="21"/>
      <c r="AJ393" s="21"/>
      <c r="AK393" s="21"/>
    </row>
    <row r="394" spans="1:37" s="26" customFormat="1" ht="42" x14ac:dyDescent="0.25">
      <c r="A394" s="22">
        <v>385</v>
      </c>
      <c r="B394" s="17">
        <v>51111807</v>
      </c>
      <c r="C394" s="24" t="s">
        <v>493</v>
      </c>
      <c r="D394" s="18" t="s">
        <v>51</v>
      </c>
      <c r="E394" s="25" t="s">
        <v>944</v>
      </c>
      <c r="F394" s="74">
        <v>1</v>
      </c>
      <c r="G394" s="23" t="s">
        <v>53</v>
      </c>
      <c r="H394" s="22" t="s">
        <v>136</v>
      </c>
      <c r="I394" s="20"/>
      <c r="J394" s="20"/>
      <c r="K394" s="20"/>
      <c r="L394" s="20"/>
      <c r="M394" s="78"/>
      <c r="N394" s="73"/>
      <c r="O394" s="71"/>
      <c r="P394" s="72"/>
      <c r="Q394" s="21"/>
      <c r="R394" s="71"/>
      <c r="S394" s="76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  <c r="AE394" s="21"/>
      <c r="AF394" s="21"/>
      <c r="AG394" s="21"/>
      <c r="AH394" s="21"/>
      <c r="AI394" s="21"/>
      <c r="AJ394" s="21"/>
      <c r="AK394" s="21"/>
    </row>
    <row r="395" spans="1:37" s="26" customFormat="1" ht="42" x14ac:dyDescent="0.25">
      <c r="A395" s="22">
        <v>386</v>
      </c>
      <c r="B395" s="17">
        <v>51111807</v>
      </c>
      <c r="C395" s="24" t="s">
        <v>494</v>
      </c>
      <c r="D395" s="18" t="s">
        <v>51</v>
      </c>
      <c r="E395" s="25" t="s">
        <v>52</v>
      </c>
      <c r="F395" s="74">
        <v>1</v>
      </c>
      <c r="G395" s="23" t="s">
        <v>53</v>
      </c>
      <c r="H395" s="22" t="s">
        <v>136</v>
      </c>
      <c r="I395" s="20"/>
      <c r="J395" s="20"/>
      <c r="K395" s="20"/>
      <c r="L395" s="20"/>
      <c r="M395" s="77"/>
      <c r="N395" s="73"/>
      <c r="O395" s="72"/>
      <c r="P395" s="72"/>
      <c r="Q395" s="21"/>
      <c r="R395" s="71"/>
      <c r="S395" s="75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  <c r="AE395" s="21"/>
      <c r="AF395" s="21"/>
      <c r="AG395" s="21"/>
      <c r="AH395" s="21"/>
      <c r="AI395" s="21"/>
      <c r="AJ395" s="21"/>
      <c r="AK395" s="21"/>
    </row>
    <row r="396" spans="1:37" s="26" customFormat="1" ht="42" x14ac:dyDescent="0.25">
      <c r="A396" s="22">
        <v>387</v>
      </c>
      <c r="B396" s="17">
        <v>51141518</v>
      </c>
      <c r="C396" s="24" t="s">
        <v>495</v>
      </c>
      <c r="D396" s="18" t="s">
        <v>51</v>
      </c>
      <c r="E396" s="25" t="s">
        <v>944</v>
      </c>
      <c r="F396" s="74">
        <v>1</v>
      </c>
      <c r="G396" s="23" t="s">
        <v>53</v>
      </c>
      <c r="H396" s="22" t="s">
        <v>136</v>
      </c>
      <c r="I396" s="20"/>
      <c r="J396" s="20"/>
      <c r="K396" s="20"/>
      <c r="L396" s="20"/>
      <c r="M396" s="78"/>
      <c r="N396" s="73"/>
      <c r="O396" s="72"/>
      <c r="P396" s="72"/>
      <c r="Q396" s="21"/>
      <c r="R396" s="71"/>
      <c r="S396" s="76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  <c r="AE396" s="21"/>
      <c r="AF396" s="21"/>
      <c r="AG396" s="21"/>
      <c r="AH396" s="21"/>
      <c r="AI396" s="21"/>
      <c r="AJ396" s="21"/>
      <c r="AK396" s="21"/>
    </row>
    <row r="397" spans="1:37" s="26" customFormat="1" ht="42" x14ac:dyDescent="0.25">
      <c r="A397" s="22">
        <v>388</v>
      </c>
      <c r="B397" s="17">
        <v>51101538</v>
      </c>
      <c r="C397" s="68" t="s">
        <v>496</v>
      </c>
      <c r="D397" s="18" t="s">
        <v>51</v>
      </c>
      <c r="E397" s="25"/>
      <c r="F397" s="74">
        <v>1</v>
      </c>
      <c r="G397" s="23" t="s">
        <v>53</v>
      </c>
      <c r="H397" s="22" t="s">
        <v>136</v>
      </c>
      <c r="I397" s="20"/>
      <c r="J397" s="20"/>
      <c r="K397" s="20"/>
      <c r="L397" s="20"/>
      <c r="M397" s="77"/>
      <c r="N397" s="73"/>
      <c r="O397" s="72"/>
      <c r="P397" s="72"/>
      <c r="Q397" s="21"/>
      <c r="R397" s="71"/>
      <c r="S397" s="75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  <c r="AE397" s="21"/>
      <c r="AF397" s="21"/>
      <c r="AG397" s="21"/>
      <c r="AH397" s="21"/>
      <c r="AI397" s="21"/>
      <c r="AJ397" s="21"/>
      <c r="AK397" s="21"/>
    </row>
    <row r="398" spans="1:37" s="26" customFormat="1" ht="42" x14ac:dyDescent="0.25">
      <c r="A398" s="22">
        <v>389</v>
      </c>
      <c r="B398" s="17">
        <v>51101538</v>
      </c>
      <c r="C398" s="24" t="s">
        <v>497</v>
      </c>
      <c r="D398" s="18" t="s">
        <v>51</v>
      </c>
      <c r="E398" s="25"/>
      <c r="F398" s="74">
        <v>1</v>
      </c>
      <c r="G398" s="23" t="s">
        <v>53</v>
      </c>
      <c r="H398" s="22" t="s">
        <v>136</v>
      </c>
      <c r="I398" s="20"/>
      <c r="J398" s="20"/>
      <c r="K398" s="20"/>
      <c r="L398" s="20"/>
      <c r="M398" s="77"/>
      <c r="N398" s="73"/>
      <c r="O398" s="71"/>
      <c r="P398" s="72"/>
      <c r="Q398" s="21"/>
      <c r="R398" s="71"/>
      <c r="S398" s="75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  <c r="AE398" s="21"/>
      <c r="AF398" s="21"/>
      <c r="AG398" s="21"/>
      <c r="AH398" s="21"/>
      <c r="AI398" s="21"/>
      <c r="AJ398" s="21"/>
      <c r="AK398" s="21"/>
    </row>
    <row r="399" spans="1:37" s="26" customFormat="1" ht="42" x14ac:dyDescent="0.25">
      <c r="A399" s="22">
        <v>390</v>
      </c>
      <c r="B399" s="17">
        <v>51141711</v>
      </c>
      <c r="C399" s="24" t="s">
        <v>498</v>
      </c>
      <c r="D399" s="18" t="s">
        <v>51</v>
      </c>
      <c r="E399" s="25"/>
      <c r="F399" s="74">
        <v>1</v>
      </c>
      <c r="G399" s="23" t="s">
        <v>53</v>
      </c>
      <c r="H399" s="22" t="s">
        <v>136</v>
      </c>
      <c r="I399" s="20"/>
      <c r="J399" s="20"/>
      <c r="K399" s="20"/>
      <c r="L399" s="20"/>
      <c r="M399" s="77"/>
      <c r="N399" s="73"/>
      <c r="O399" s="71"/>
      <c r="P399" s="72"/>
      <c r="Q399" s="21"/>
      <c r="R399" s="71"/>
      <c r="S399" s="75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  <c r="AE399" s="21"/>
      <c r="AF399" s="21"/>
      <c r="AG399" s="21"/>
      <c r="AH399" s="21"/>
      <c r="AI399" s="21"/>
      <c r="AJ399" s="21"/>
      <c r="AK399" s="21"/>
    </row>
    <row r="400" spans="1:37" s="26" customFormat="1" ht="42" x14ac:dyDescent="0.25">
      <c r="A400" s="22">
        <v>391</v>
      </c>
      <c r="B400" s="17">
        <v>51141711</v>
      </c>
      <c r="C400" s="24" t="s">
        <v>499</v>
      </c>
      <c r="D400" s="18" t="s">
        <v>51</v>
      </c>
      <c r="E400" s="25"/>
      <c r="F400" s="74">
        <v>1</v>
      </c>
      <c r="G400" s="23" t="s">
        <v>53</v>
      </c>
      <c r="H400" s="22" t="s">
        <v>136</v>
      </c>
      <c r="I400" s="20"/>
      <c r="J400" s="20"/>
      <c r="K400" s="20"/>
      <c r="L400" s="20"/>
      <c r="M400" s="77"/>
      <c r="N400" s="73"/>
      <c r="O400" s="71"/>
      <c r="P400" s="72"/>
      <c r="Q400" s="21"/>
      <c r="R400" s="71"/>
      <c r="S400" s="75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  <c r="AE400" s="21"/>
      <c r="AF400" s="21"/>
      <c r="AG400" s="21"/>
      <c r="AH400" s="21"/>
      <c r="AI400" s="21"/>
      <c r="AJ400" s="21"/>
      <c r="AK400" s="21"/>
    </row>
    <row r="401" spans="1:37" s="26" customFormat="1" ht="42" x14ac:dyDescent="0.25">
      <c r="A401" s="22">
        <v>392</v>
      </c>
      <c r="B401" s="17">
        <v>51141711</v>
      </c>
      <c r="C401" s="24" t="s">
        <v>500</v>
      </c>
      <c r="D401" s="18" t="s">
        <v>51</v>
      </c>
      <c r="E401" s="25"/>
      <c r="F401" s="74">
        <v>1</v>
      </c>
      <c r="G401" s="23" t="s">
        <v>53</v>
      </c>
      <c r="H401" s="22" t="s">
        <v>136</v>
      </c>
      <c r="I401" s="20"/>
      <c r="J401" s="20"/>
      <c r="K401" s="20"/>
      <c r="L401" s="20"/>
      <c r="M401" s="77"/>
      <c r="N401" s="73"/>
      <c r="O401" s="71"/>
      <c r="P401" s="72"/>
      <c r="Q401" s="21"/>
      <c r="R401" s="71"/>
      <c r="S401" s="75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  <c r="AE401" s="21"/>
      <c r="AF401" s="21"/>
      <c r="AG401" s="21"/>
      <c r="AH401" s="21"/>
      <c r="AI401" s="21"/>
      <c r="AJ401" s="21"/>
      <c r="AK401" s="21"/>
    </row>
    <row r="402" spans="1:37" s="26" customFormat="1" ht="42" x14ac:dyDescent="0.25">
      <c r="A402" s="22">
        <v>393</v>
      </c>
      <c r="B402" s="17">
        <v>51181805</v>
      </c>
      <c r="C402" s="24" t="s">
        <v>501</v>
      </c>
      <c r="D402" s="18" t="s">
        <v>51</v>
      </c>
      <c r="E402" s="25"/>
      <c r="F402" s="74">
        <v>1</v>
      </c>
      <c r="G402" s="23" t="s">
        <v>53</v>
      </c>
      <c r="H402" s="22" t="s">
        <v>136</v>
      </c>
      <c r="I402" s="20"/>
      <c r="J402" s="20"/>
      <c r="K402" s="20"/>
      <c r="L402" s="20"/>
      <c r="M402" s="77"/>
      <c r="N402" s="73"/>
      <c r="O402" s="71"/>
      <c r="P402" s="72"/>
      <c r="Q402" s="21"/>
      <c r="R402" s="71"/>
      <c r="S402" s="75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21"/>
      <c r="AH402" s="21"/>
      <c r="AI402" s="21"/>
      <c r="AJ402" s="21"/>
      <c r="AK402" s="21"/>
    </row>
    <row r="403" spans="1:37" s="26" customFormat="1" ht="42" x14ac:dyDescent="0.25">
      <c r="A403" s="22">
        <v>394</v>
      </c>
      <c r="B403" s="17">
        <v>51181805</v>
      </c>
      <c r="C403" s="24" t="s">
        <v>502</v>
      </c>
      <c r="D403" s="18" t="s">
        <v>51</v>
      </c>
      <c r="E403" s="25" t="s">
        <v>52</v>
      </c>
      <c r="F403" s="74">
        <v>1</v>
      </c>
      <c r="G403" s="23" t="s">
        <v>53</v>
      </c>
      <c r="H403" s="22" t="s">
        <v>136</v>
      </c>
      <c r="I403" s="20"/>
      <c r="J403" s="20"/>
      <c r="K403" s="20"/>
      <c r="L403" s="20"/>
      <c r="M403" s="77"/>
      <c r="N403" s="73"/>
      <c r="O403" s="71"/>
      <c r="P403" s="72"/>
      <c r="Q403" s="21"/>
      <c r="R403" s="71"/>
      <c r="S403" s="75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  <c r="AE403" s="21"/>
      <c r="AF403" s="21"/>
      <c r="AG403" s="21"/>
      <c r="AH403" s="21"/>
      <c r="AI403" s="21"/>
      <c r="AJ403" s="21"/>
      <c r="AK403" s="21"/>
    </row>
    <row r="404" spans="1:37" s="26" customFormat="1" ht="42" x14ac:dyDescent="0.25">
      <c r="A404" s="22">
        <v>395</v>
      </c>
      <c r="B404" s="17">
        <v>51181805</v>
      </c>
      <c r="C404" s="24" t="s">
        <v>503</v>
      </c>
      <c r="D404" s="18" t="s">
        <v>51</v>
      </c>
      <c r="E404" s="25" t="s">
        <v>52</v>
      </c>
      <c r="F404" s="74">
        <v>1</v>
      </c>
      <c r="G404" s="23" t="s">
        <v>53</v>
      </c>
      <c r="H404" s="22" t="s">
        <v>136</v>
      </c>
      <c r="I404" s="20"/>
      <c r="J404" s="20"/>
      <c r="K404" s="20"/>
      <c r="L404" s="20"/>
      <c r="M404" s="77"/>
      <c r="N404" s="73"/>
      <c r="O404" s="71"/>
      <c r="P404" s="72"/>
      <c r="Q404" s="21"/>
      <c r="R404" s="71"/>
      <c r="S404" s="75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  <c r="AE404" s="21"/>
      <c r="AF404" s="21"/>
      <c r="AG404" s="21"/>
      <c r="AH404" s="21"/>
      <c r="AI404" s="21"/>
      <c r="AJ404" s="21"/>
      <c r="AK404" s="21"/>
    </row>
    <row r="405" spans="1:37" s="26" customFormat="1" ht="42" x14ac:dyDescent="0.25">
      <c r="A405" s="22">
        <v>396</v>
      </c>
      <c r="B405" s="17">
        <v>51181805</v>
      </c>
      <c r="C405" s="24" t="s">
        <v>504</v>
      </c>
      <c r="D405" s="18" t="s">
        <v>51</v>
      </c>
      <c r="E405" s="25" t="s">
        <v>52</v>
      </c>
      <c r="F405" s="74">
        <v>1</v>
      </c>
      <c r="G405" s="23" t="s">
        <v>53</v>
      </c>
      <c r="H405" s="22" t="s">
        <v>136</v>
      </c>
      <c r="I405" s="20"/>
      <c r="J405" s="20"/>
      <c r="K405" s="20"/>
      <c r="L405" s="20"/>
      <c r="M405" s="77"/>
      <c r="N405" s="73"/>
      <c r="O405" s="71"/>
      <c r="P405" s="72"/>
      <c r="Q405" s="21"/>
      <c r="R405" s="71"/>
      <c r="S405" s="75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  <c r="AE405" s="21"/>
      <c r="AF405" s="21"/>
      <c r="AG405" s="21"/>
      <c r="AH405" s="21"/>
      <c r="AI405" s="21"/>
      <c r="AJ405" s="21"/>
      <c r="AK405" s="21"/>
    </row>
    <row r="406" spans="1:37" s="26" customFormat="1" ht="42" x14ac:dyDescent="0.25">
      <c r="A406" s="22">
        <v>397</v>
      </c>
      <c r="B406" s="17">
        <v>51121774</v>
      </c>
      <c r="C406" s="24" t="s">
        <v>505</v>
      </c>
      <c r="D406" s="18" t="s">
        <v>51</v>
      </c>
      <c r="E406" s="25"/>
      <c r="F406" s="74">
        <v>1</v>
      </c>
      <c r="G406" s="23" t="s">
        <v>53</v>
      </c>
      <c r="H406" s="22" t="s">
        <v>136</v>
      </c>
      <c r="I406" s="20"/>
      <c r="J406" s="20"/>
      <c r="K406" s="20"/>
      <c r="L406" s="20"/>
      <c r="M406" s="77"/>
      <c r="N406" s="73"/>
      <c r="O406" s="71"/>
      <c r="P406" s="72"/>
      <c r="Q406" s="21"/>
      <c r="R406" s="71"/>
      <c r="S406" s="75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  <c r="AE406" s="21"/>
      <c r="AF406" s="21"/>
      <c r="AG406" s="21"/>
      <c r="AH406" s="21"/>
      <c r="AI406" s="21"/>
      <c r="AJ406" s="21"/>
      <c r="AK406" s="21"/>
    </row>
    <row r="407" spans="1:37" s="26" customFormat="1" ht="42" x14ac:dyDescent="0.25">
      <c r="A407" s="22">
        <v>398</v>
      </c>
      <c r="B407" s="17">
        <v>51181805</v>
      </c>
      <c r="C407" s="24" t="s">
        <v>775</v>
      </c>
      <c r="D407" s="18" t="s">
        <v>51</v>
      </c>
      <c r="E407" s="25"/>
      <c r="F407" s="74">
        <v>1</v>
      </c>
      <c r="G407" s="23" t="s">
        <v>53</v>
      </c>
      <c r="H407" s="22" t="s">
        <v>136</v>
      </c>
      <c r="I407" s="80"/>
      <c r="J407" s="81"/>
      <c r="K407" s="81"/>
      <c r="L407" s="81"/>
      <c r="M407" s="77"/>
      <c r="N407" s="73"/>
      <c r="O407" s="71"/>
      <c r="P407" s="72"/>
      <c r="Q407" s="21"/>
      <c r="R407" s="71"/>
      <c r="S407" s="75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  <c r="AE407" s="21"/>
      <c r="AF407" s="21"/>
      <c r="AG407" s="21"/>
      <c r="AH407" s="21"/>
      <c r="AI407" s="21"/>
      <c r="AJ407" s="21"/>
      <c r="AK407" s="21"/>
    </row>
    <row r="408" spans="1:37" s="26" customFormat="1" ht="42" x14ac:dyDescent="0.25">
      <c r="A408" s="22">
        <v>399</v>
      </c>
      <c r="B408" s="17">
        <v>51142904</v>
      </c>
      <c r="C408" s="24" t="s">
        <v>506</v>
      </c>
      <c r="D408" s="18" t="s">
        <v>51</v>
      </c>
      <c r="E408" s="25"/>
      <c r="F408" s="74">
        <v>1</v>
      </c>
      <c r="G408" s="23" t="s">
        <v>53</v>
      </c>
      <c r="H408" s="22" t="s">
        <v>136</v>
      </c>
      <c r="I408" s="20"/>
      <c r="J408" s="20"/>
      <c r="K408" s="20"/>
      <c r="L408" s="20"/>
      <c r="M408" s="77"/>
      <c r="N408" s="73"/>
      <c r="O408" s="71"/>
      <c r="P408" s="72"/>
      <c r="Q408" s="21"/>
      <c r="R408" s="71"/>
      <c r="S408" s="75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  <c r="AF408" s="21"/>
      <c r="AG408" s="21"/>
      <c r="AH408" s="21"/>
      <c r="AI408" s="21"/>
      <c r="AJ408" s="21"/>
      <c r="AK408" s="21"/>
    </row>
    <row r="409" spans="1:37" s="26" customFormat="1" ht="42" x14ac:dyDescent="0.25">
      <c r="A409" s="22">
        <v>400</v>
      </c>
      <c r="B409" s="17">
        <v>51142904</v>
      </c>
      <c r="C409" s="24" t="s">
        <v>776</v>
      </c>
      <c r="D409" s="18" t="s">
        <v>51</v>
      </c>
      <c r="E409" s="25"/>
      <c r="F409" s="74">
        <v>1</v>
      </c>
      <c r="G409" s="23" t="s">
        <v>53</v>
      </c>
      <c r="H409" s="22" t="s">
        <v>136</v>
      </c>
      <c r="I409" s="80"/>
      <c r="J409" s="81"/>
      <c r="K409" s="81"/>
      <c r="L409" s="81"/>
      <c r="M409" s="77"/>
      <c r="N409" s="73"/>
      <c r="O409" s="71"/>
      <c r="P409" s="72"/>
      <c r="Q409" s="21"/>
      <c r="R409" s="71"/>
      <c r="S409" s="75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  <c r="AE409" s="21"/>
      <c r="AF409" s="21"/>
      <c r="AG409" s="21"/>
      <c r="AH409" s="21"/>
      <c r="AI409" s="21"/>
      <c r="AJ409" s="21"/>
      <c r="AK409" s="21"/>
    </row>
    <row r="410" spans="1:37" s="26" customFormat="1" ht="42" x14ac:dyDescent="0.25">
      <c r="A410" s="22">
        <v>401</v>
      </c>
      <c r="B410" s="17">
        <v>51142904</v>
      </c>
      <c r="C410" s="24" t="s">
        <v>754</v>
      </c>
      <c r="D410" s="18" t="s">
        <v>51</v>
      </c>
      <c r="E410" s="25"/>
      <c r="F410" s="74">
        <v>1</v>
      </c>
      <c r="G410" s="23" t="s">
        <v>53</v>
      </c>
      <c r="H410" s="22" t="s">
        <v>136</v>
      </c>
      <c r="I410" s="81"/>
      <c r="J410" s="81"/>
      <c r="K410" s="81"/>
      <c r="L410" s="81"/>
      <c r="M410" s="77"/>
      <c r="N410" s="73"/>
      <c r="O410" s="71"/>
      <c r="P410" s="72"/>
      <c r="Q410" s="21"/>
      <c r="R410" s="71"/>
      <c r="S410" s="75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  <c r="AE410" s="21"/>
      <c r="AF410" s="21"/>
      <c r="AG410" s="21"/>
      <c r="AH410" s="21"/>
      <c r="AI410" s="21"/>
      <c r="AJ410" s="21"/>
      <c r="AK410" s="21"/>
    </row>
    <row r="411" spans="1:37" s="26" customFormat="1" ht="42" x14ac:dyDescent="0.25">
      <c r="A411" s="22">
        <v>402</v>
      </c>
      <c r="B411" s="17">
        <v>51101549</v>
      </c>
      <c r="C411" s="24" t="s">
        <v>507</v>
      </c>
      <c r="D411" s="18"/>
      <c r="E411" s="25" t="s">
        <v>52</v>
      </c>
      <c r="F411" s="74">
        <v>1</v>
      </c>
      <c r="G411" s="23" t="s">
        <v>53</v>
      </c>
      <c r="H411" s="22" t="s">
        <v>136</v>
      </c>
      <c r="I411" s="20"/>
      <c r="J411" s="20"/>
      <c r="K411" s="20"/>
      <c r="L411" s="20"/>
      <c r="M411" s="77"/>
      <c r="N411" s="73"/>
      <c r="O411" s="71"/>
      <c r="P411" s="72"/>
      <c r="Q411" s="21"/>
      <c r="R411" s="71"/>
      <c r="S411" s="75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  <c r="AE411" s="21"/>
      <c r="AF411" s="21"/>
      <c r="AG411" s="21"/>
      <c r="AH411" s="21"/>
      <c r="AI411" s="21"/>
      <c r="AJ411" s="21"/>
      <c r="AK411" s="21"/>
    </row>
    <row r="412" spans="1:37" s="26" customFormat="1" ht="42" x14ac:dyDescent="0.25">
      <c r="A412" s="22">
        <v>403</v>
      </c>
      <c r="B412" s="17">
        <v>51101549</v>
      </c>
      <c r="C412" s="24" t="s">
        <v>508</v>
      </c>
      <c r="D412" s="18" t="s">
        <v>51</v>
      </c>
      <c r="E412" s="25" t="s">
        <v>52</v>
      </c>
      <c r="F412" s="74">
        <v>1</v>
      </c>
      <c r="G412" s="23" t="s">
        <v>53</v>
      </c>
      <c r="H412" s="22" t="s">
        <v>136</v>
      </c>
      <c r="I412" s="20"/>
      <c r="J412" s="20"/>
      <c r="K412" s="20"/>
      <c r="L412" s="20"/>
      <c r="M412" s="77"/>
      <c r="N412" s="73"/>
      <c r="O412" s="71"/>
      <c r="P412" s="72"/>
      <c r="Q412" s="21"/>
      <c r="R412" s="71"/>
      <c r="S412" s="75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  <c r="AE412" s="21"/>
      <c r="AF412" s="21"/>
      <c r="AG412" s="21"/>
      <c r="AH412" s="21"/>
      <c r="AI412" s="21"/>
      <c r="AJ412" s="21"/>
      <c r="AK412" s="21"/>
    </row>
    <row r="413" spans="1:37" s="26" customFormat="1" ht="42" x14ac:dyDescent="0.25">
      <c r="A413" s="22">
        <v>404</v>
      </c>
      <c r="B413" s="17">
        <v>51141903</v>
      </c>
      <c r="C413" s="24" t="s">
        <v>509</v>
      </c>
      <c r="D413" s="18" t="s">
        <v>51</v>
      </c>
      <c r="E413" s="25" t="s">
        <v>52</v>
      </c>
      <c r="F413" s="74">
        <v>1</v>
      </c>
      <c r="G413" s="23" t="s">
        <v>53</v>
      </c>
      <c r="H413" s="22" t="s">
        <v>136</v>
      </c>
      <c r="I413" s="20"/>
      <c r="J413" s="20"/>
      <c r="K413" s="20"/>
      <c r="L413" s="20"/>
      <c r="M413" s="77"/>
      <c r="N413" s="73"/>
      <c r="O413" s="71"/>
      <c r="P413" s="72"/>
      <c r="Q413" s="21"/>
      <c r="R413" s="71"/>
      <c r="S413" s="75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  <c r="AE413" s="21"/>
      <c r="AF413" s="21"/>
      <c r="AG413" s="21"/>
      <c r="AH413" s="21"/>
      <c r="AI413" s="21"/>
      <c r="AJ413" s="21"/>
      <c r="AK413" s="21"/>
    </row>
    <row r="414" spans="1:37" s="26" customFormat="1" ht="42" x14ac:dyDescent="0.25">
      <c r="A414" s="22">
        <v>405</v>
      </c>
      <c r="B414" s="17">
        <v>51171702</v>
      </c>
      <c r="C414" s="24" t="s">
        <v>510</v>
      </c>
      <c r="D414" s="18" t="s">
        <v>51</v>
      </c>
      <c r="E414" s="25"/>
      <c r="F414" s="74">
        <v>1</v>
      </c>
      <c r="G414" s="23" t="s">
        <v>53</v>
      </c>
      <c r="H414" s="22" t="s">
        <v>136</v>
      </c>
      <c r="I414" s="20"/>
      <c r="J414" s="20"/>
      <c r="K414" s="20"/>
      <c r="L414" s="20"/>
      <c r="M414" s="77"/>
      <c r="N414" s="73"/>
      <c r="O414" s="71"/>
      <c r="P414" s="72"/>
      <c r="Q414" s="21"/>
      <c r="R414" s="71"/>
      <c r="S414" s="75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  <c r="AE414" s="21"/>
      <c r="AF414" s="21"/>
      <c r="AG414" s="21"/>
      <c r="AH414" s="21"/>
      <c r="AI414" s="21"/>
      <c r="AJ414" s="21"/>
      <c r="AK414" s="21"/>
    </row>
    <row r="415" spans="1:37" s="26" customFormat="1" ht="42" x14ac:dyDescent="0.25">
      <c r="A415" s="22">
        <v>406</v>
      </c>
      <c r="B415" s="17">
        <v>51102345</v>
      </c>
      <c r="C415" s="24" t="s">
        <v>511</v>
      </c>
      <c r="D415" s="18" t="s">
        <v>51</v>
      </c>
      <c r="E415" s="25"/>
      <c r="F415" s="74">
        <v>1</v>
      </c>
      <c r="G415" s="23" t="s">
        <v>53</v>
      </c>
      <c r="H415" s="22" t="s">
        <v>136</v>
      </c>
      <c r="I415" s="20"/>
      <c r="J415" s="20"/>
      <c r="K415" s="20"/>
      <c r="L415" s="20"/>
      <c r="M415" s="77"/>
      <c r="N415" s="73"/>
      <c r="O415" s="71"/>
      <c r="P415" s="72"/>
      <c r="Q415" s="21"/>
      <c r="R415" s="71"/>
      <c r="S415" s="75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  <c r="AE415" s="21"/>
      <c r="AF415" s="21"/>
      <c r="AG415" s="21"/>
      <c r="AH415" s="21"/>
      <c r="AI415" s="21"/>
      <c r="AJ415" s="21"/>
      <c r="AK415" s="21"/>
    </row>
    <row r="416" spans="1:37" s="26" customFormat="1" ht="42" x14ac:dyDescent="0.25">
      <c r="A416" s="22">
        <v>407</v>
      </c>
      <c r="B416" s="17">
        <v>51161606</v>
      </c>
      <c r="C416" s="24" t="s">
        <v>512</v>
      </c>
      <c r="D416" s="18" t="s">
        <v>51</v>
      </c>
      <c r="E416" s="25" t="s">
        <v>513</v>
      </c>
      <c r="F416" s="74">
        <v>1</v>
      </c>
      <c r="G416" s="23" t="s">
        <v>53</v>
      </c>
      <c r="H416" s="22" t="s">
        <v>136</v>
      </c>
      <c r="I416" s="20"/>
      <c r="J416" s="20"/>
      <c r="K416" s="20"/>
      <c r="L416" s="20"/>
      <c r="M416" s="77"/>
      <c r="N416" s="73"/>
      <c r="O416" s="71"/>
      <c r="P416" s="72"/>
      <c r="Q416" s="21"/>
      <c r="R416" s="71"/>
      <c r="S416" s="75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  <c r="AE416" s="21"/>
      <c r="AF416" s="21"/>
      <c r="AG416" s="21"/>
      <c r="AH416" s="21"/>
      <c r="AI416" s="21"/>
      <c r="AJ416" s="21"/>
      <c r="AK416" s="21"/>
    </row>
    <row r="417" spans="1:37" s="26" customFormat="1" ht="42" x14ac:dyDescent="0.25">
      <c r="A417" s="22">
        <v>408</v>
      </c>
      <c r="B417" s="17">
        <v>51161606</v>
      </c>
      <c r="C417" s="24" t="s">
        <v>514</v>
      </c>
      <c r="D417" s="18" t="s">
        <v>51</v>
      </c>
      <c r="E417" s="25"/>
      <c r="F417" s="74">
        <v>1</v>
      </c>
      <c r="G417" s="23" t="s">
        <v>53</v>
      </c>
      <c r="H417" s="22" t="s">
        <v>136</v>
      </c>
      <c r="I417" s="20"/>
      <c r="J417" s="20"/>
      <c r="K417" s="20"/>
      <c r="L417" s="20"/>
      <c r="M417" s="77"/>
      <c r="N417" s="73"/>
      <c r="O417" s="71"/>
      <c r="P417" s="72"/>
      <c r="Q417" s="21"/>
      <c r="R417" s="71"/>
      <c r="S417" s="75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  <c r="AE417" s="21"/>
      <c r="AF417" s="21"/>
      <c r="AG417" s="21"/>
      <c r="AH417" s="21"/>
      <c r="AI417" s="21"/>
      <c r="AJ417" s="21"/>
      <c r="AK417" s="21"/>
    </row>
    <row r="418" spans="1:37" s="26" customFormat="1" ht="42" x14ac:dyDescent="0.25">
      <c r="A418" s="22">
        <v>409</v>
      </c>
      <c r="B418" s="17">
        <v>51141916</v>
      </c>
      <c r="C418" s="24" t="s">
        <v>515</v>
      </c>
      <c r="D418" s="18" t="s">
        <v>51</v>
      </c>
      <c r="E418" s="25"/>
      <c r="F418" s="74">
        <v>1</v>
      </c>
      <c r="G418" s="23" t="s">
        <v>53</v>
      </c>
      <c r="H418" s="22" t="s">
        <v>136</v>
      </c>
      <c r="I418" s="20"/>
      <c r="J418" s="20"/>
      <c r="K418" s="20"/>
      <c r="L418" s="20"/>
      <c r="M418" s="77"/>
      <c r="N418" s="73"/>
      <c r="O418" s="71"/>
      <c r="P418" s="72"/>
      <c r="Q418" s="21"/>
      <c r="R418" s="71"/>
      <c r="S418" s="75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  <c r="AE418" s="21"/>
      <c r="AF418" s="21"/>
      <c r="AG418" s="21"/>
      <c r="AH418" s="21"/>
      <c r="AI418" s="21"/>
      <c r="AJ418" s="21"/>
      <c r="AK418" s="21"/>
    </row>
    <row r="419" spans="1:37" s="26" customFormat="1" ht="42" x14ac:dyDescent="0.25">
      <c r="A419" s="22">
        <v>410</v>
      </c>
      <c r="B419" s="17"/>
      <c r="C419" s="24" t="s">
        <v>516</v>
      </c>
      <c r="D419" s="18" t="s">
        <v>51</v>
      </c>
      <c r="E419" s="25"/>
      <c r="F419" s="74">
        <v>1</v>
      </c>
      <c r="G419" s="23" t="s">
        <v>53</v>
      </c>
      <c r="H419" s="22" t="s">
        <v>136</v>
      </c>
      <c r="I419" s="20"/>
      <c r="J419" s="20"/>
      <c r="K419" s="20"/>
      <c r="L419" s="20"/>
      <c r="M419" s="77"/>
      <c r="N419" s="73"/>
      <c r="O419" s="71"/>
      <c r="P419" s="72"/>
      <c r="Q419" s="21"/>
      <c r="R419" s="71"/>
      <c r="S419" s="75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  <c r="AE419" s="21"/>
      <c r="AF419" s="21"/>
      <c r="AG419" s="21"/>
      <c r="AH419" s="21"/>
      <c r="AI419" s="21"/>
      <c r="AJ419" s="21"/>
      <c r="AK419" s="21"/>
    </row>
    <row r="420" spans="1:37" s="26" customFormat="1" ht="42" x14ac:dyDescent="0.25">
      <c r="A420" s="22">
        <v>411</v>
      </c>
      <c r="B420" s="17">
        <v>51121780</v>
      </c>
      <c r="C420" s="24" t="s">
        <v>517</v>
      </c>
      <c r="D420" s="18" t="s">
        <v>518</v>
      </c>
      <c r="E420" s="25"/>
      <c r="F420" s="74">
        <v>1</v>
      </c>
      <c r="G420" s="23" t="s">
        <v>53</v>
      </c>
      <c r="H420" s="22" t="s">
        <v>136</v>
      </c>
      <c r="I420" s="20"/>
      <c r="J420" s="20"/>
      <c r="K420" s="20"/>
      <c r="L420" s="20"/>
      <c r="M420" s="77"/>
      <c r="N420" s="73"/>
      <c r="O420" s="71"/>
      <c r="P420" s="72"/>
      <c r="Q420" s="21"/>
      <c r="R420" s="71"/>
      <c r="S420" s="75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  <c r="AE420" s="21"/>
      <c r="AF420" s="21"/>
      <c r="AG420" s="21"/>
      <c r="AH420" s="21"/>
      <c r="AI420" s="21"/>
      <c r="AJ420" s="21"/>
      <c r="AK420" s="21"/>
    </row>
    <row r="421" spans="1:37" s="26" customFormat="1" ht="42" x14ac:dyDescent="0.25">
      <c r="A421" s="22">
        <v>412</v>
      </c>
      <c r="B421" s="17">
        <v>51191509</v>
      </c>
      <c r="C421" s="24" t="s">
        <v>519</v>
      </c>
      <c r="D421" s="18" t="s">
        <v>51</v>
      </c>
      <c r="E421" s="25"/>
      <c r="F421" s="74">
        <v>1</v>
      </c>
      <c r="G421" s="23" t="s">
        <v>53</v>
      </c>
      <c r="H421" s="22" t="s">
        <v>136</v>
      </c>
      <c r="I421" s="20"/>
      <c r="J421" s="20"/>
      <c r="K421" s="20"/>
      <c r="L421" s="20"/>
      <c r="M421" s="77"/>
      <c r="N421" s="73"/>
      <c r="O421" s="71"/>
      <c r="P421" s="72"/>
      <c r="Q421" s="21"/>
      <c r="R421" s="71"/>
      <c r="S421" s="75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  <c r="AE421" s="21"/>
      <c r="AF421" s="21"/>
      <c r="AG421" s="21"/>
      <c r="AH421" s="21"/>
      <c r="AI421" s="21"/>
      <c r="AJ421" s="21"/>
      <c r="AK421" s="21"/>
    </row>
    <row r="422" spans="1:37" s="26" customFormat="1" ht="42" x14ac:dyDescent="0.25">
      <c r="A422" s="22">
        <v>413</v>
      </c>
      <c r="B422" s="17">
        <v>51111609</v>
      </c>
      <c r="C422" s="24" t="s">
        <v>520</v>
      </c>
      <c r="D422" s="18" t="s">
        <v>51</v>
      </c>
      <c r="E422" s="25" t="s">
        <v>944</v>
      </c>
      <c r="F422" s="74">
        <v>1</v>
      </c>
      <c r="G422" s="23" t="s">
        <v>53</v>
      </c>
      <c r="H422" s="22" t="s">
        <v>136</v>
      </c>
      <c r="I422" s="20"/>
      <c r="J422" s="20"/>
      <c r="K422" s="20"/>
      <c r="L422" s="20"/>
      <c r="M422" s="78"/>
      <c r="N422" s="73"/>
      <c r="O422" s="71"/>
      <c r="P422" s="72"/>
      <c r="Q422" s="21"/>
      <c r="R422" s="71"/>
      <c r="S422" s="76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  <c r="AE422" s="21"/>
      <c r="AF422" s="21"/>
      <c r="AG422" s="21"/>
      <c r="AH422" s="21"/>
      <c r="AI422" s="21"/>
      <c r="AJ422" s="21"/>
      <c r="AK422" s="21"/>
    </row>
    <row r="423" spans="1:37" s="26" customFormat="1" ht="42" x14ac:dyDescent="0.25">
      <c r="A423" s="22">
        <v>414</v>
      </c>
      <c r="B423" s="17">
        <v>51101611</v>
      </c>
      <c r="C423" s="24" t="s">
        <v>521</v>
      </c>
      <c r="D423" s="18" t="s">
        <v>51</v>
      </c>
      <c r="E423" s="25" t="s">
        <v>944</v>
      </c>
      <c r="F423" s="74">
        <v>1</v>
      </c>
      <c r="G423" s="23" t="s">
        <v>53</v>
      </c>
      <c r="H423" s="22" t="s">
        <v>136</v>
      </c>
      <c r="I423" s="20"/>
      <c r="J423" s="20"/>
      <c r="K423" s="20"/>
      <c r="L423" s="20"/>
      <c r="M423" s="78"/>
      <c r="N423" s="73"/>
      <c r="O423" s="71"/>
      <c r="P423" s="72"/>
      <c r="Q423" s="21"/>
      <c r="R423" s="71"/>
      <c r="S423" s="76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  <c r="AE423" s="21"/>
      <c r="AF423" s="21"/>
      <c r="AG423" s="21"/>
      <c r="AH423" s="21"/>
      <c r="AI423" s="21"/>
      <c r="AJ423" s="21"/>
      <c r="AK423" s="21"/>
    </row>
    <row r="424" spans="1:37" s="26" customFormat="1" ht="42" x14ac:dyDescent="0.25">
      <c r="A424" s="22">
        <v>415</v>
      </c>
      <c r="B424" s="17">
        <v>51142003</v>
      </c>
      <c r="C424" s="24" t="s">
        <v>522</v>
      </c>
      <c r="D424" s="18" t="s">
        <v>51</v>
      </c>
      <c r="E424" s="25" t="s">
        <v>52</v>
      </c>
      <c r="F424" s="74">
        <v>1</v>
      </c>
      <c r="G424" s="23" t="s">
        <v>53</v>
      </c>
      <c r="H424" s="22" t="s">
        <v>136</v>
      </c>
      <c r="I424" s="20"/>
      <c r="J424" s="20"/>
      <c r="K424" s="20"/>
      <c r="L424" s="20"/>
      <c r="M424" s="77"/>
      <c r="N424" s="73"/>
      <c r="O424" s="71"/>
      <c r="P424" s="72"/>
      <c r="Q424" s="21"/>
      <c r="R424" s="71"/>
      <c r="S424" s="75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  <c r="AE424" s="21"/>
      <c r="AF424" s="21"/>
      <c r="AG424" s="21"/>
      <c r="AH424" s="21"/>
      <c r="AI424" s="21"/>
      <c r="AJ424" s="21"/>
      <c r="AK424" s="21"/>
    </row>
    <row r="425" spans="1:37" s="26" customFormat="1" ht="42" x14ac:dyDescent="0.25">
      <c r="A425" s="22">
        <v>416</v>
      </c>
      <c r="B425" s="17">
        <v>51142003</v>
      </c>
      <c r="C425" s="24" t="s">
        <v>523</v>
      </c>
      <c r="D425" s="18" t="s">
        <v>51</v>
      </c>
      <c r="E425" s="25" t="s">
        <v>52</v>
      </c>
      <c r="F425" s="74">
        <v>1</v>
      </c>
      <c r="G425" s="23" t="s">
        <v>53</v>
      </c>
      <c r="H425" s="22" t="s">
        <v>136</v>
      </c>
      <c r="I425" s="20"/>
      <c r="J425" s="20"/>
      <c r="K425" s="20"/>
      <c r="L425" s="20"/>
      <c r="M425" s="77"/>
      <c r="N425" s="73"/>
      <c r="O425" s="71"/>
      <c r="P425" s="72"/>
      <c r="Q425" s="21"/>
      <c r="R425" s="71"/>
      <c r="S425" s="75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  <c r="AE425" s="21"/>
      <c r="AF425" s="21"/>
      <c r="AG425" s="21"/>
      <c r="AH425" s="21"/>
      <c r="AI425" s="21"/>
      <c r="AJ425" s="21"/>
      <c r="AK425" s="21"/>
    </row>
    <row r="426" spans="1:37" s="26" customFormat="1" ht="42" x14ac:dyDescent="0.25">
      <c r="A426" s="22">
        <v>417</v>
      </c>
      <c r="B426" s="17">
        <v>51111513</v>
      </c>
      <c r="C426" s="24" t="s">
        <v>524</v>
      </c>
      <c r="D426" s="18" t="s">
        <v>51</v>
      </c>
      <c r="E426" s="25" t="s">
        <v>52</v>
      </c>
      <c r="F426" s="74">
        <v>1</v>
      </c>
      <c r="G426" s="23" t="s">
        <v>53</v>
      </c>
      <c r="H426" s="22" t="s">
        <v>136</v>
      </c>
      <c r="I426" s="20"/>
      <c r="J426" s="20"/>
      <c r="K426" s="20"/>
      <c r="L426" s="20"/>
      <c r="M426" s="77"/>
      <c r="N426" s="73"/>
      <c r="O426" s="71"/>
      <c r="P426" s="72"/>
      <c r="Q426" s="21"/>
      <c r="R426" s="71"/>
      <c r="S426" s="75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  <c r="AE426" s="21"/>
      <c r="AF426" s="21"/>
      <c r="AG426" s="21"/>
      <c r="AH426" s="21"/>
      <c r="AI426" s="21"/>
      <c r="AJ426" s="21"/>
      <c r="AK426" s="21"/>
    </row>
    <row r="427" spans="1:37" s="26" customFormat="1" ht="42" x14ac:dyDescent="0.25">
      <c r="A427" s="22">
        <v>418</v>
      </c>
      <c r="B427" s="17">
        <v>51181517</v>
      </c>
      <c r="C427" s="24" t="s">
        <v>525</v>
      </c>
      <c r="D427" s="18" t="s">
        <v>51</v>
      </c>
      <c r="E427" s="25"/>
      <c r="F427" s="74">
        <v>1</v>
      </c>
      <c r="G427" s="23" t="s">
        <v>53</v>
      </c>
      <c r="H427" s="22" t="s">
        <v>136</v>
      </c>
      <c r="I427" s="20"/>
      <c r="J427" s="20"/>
      <c r="K427" s="20"/>
      <c r="L427" s="20"/>
      <c r="M427" s="77"/>
      <c r="N427" s="73"/>
      <c r="O427" s="71"/>
      <c r="P427" s="72"/>
      <c r="Q427" s="21"/>
      <c r="R427" s="71"/>
      <c r="S427" s="75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  <c r="AE427" s="21"/>
      <c r="AF427" s="21"/>
      <c r="AG427" s="21"/>
      <c r="AH427" s="21"/>
      <c r="AI427" s="21"/>
      <c r="AJ427" s="21"/>
      <c r="AK427" s="21"/>
    </row>
    <row r="428" spans="1:37" s="26" customFormat="1" ht="42" x14ac:dyDescent="0.25">
      <c r="A428" s="22">
        <v>419</v>
      </c>
      <c r="B428" s="17">
        <v>51181729</v>
      </c>
      <c r="C428" s="24" t="s">
        <v>526</v>
      </c>
      <c r="D428" s="18" t="s">
        <v>51</v>
      </c>
      <c r="E428" s="25"/>
      <c r="F428" s="74">
        <v>1</v>
      </c>
      <c r="G428" s="23" t="s">
        <v>53</v>
      </c>
      <c r="H428" s="22" t="s">
        <v>136</v>
      </c>
      <c r="I428" s="20"/>
      <c r="J428" s="20"/>
      <c r="K428" s="20"/>
      <c r="L428" s="20"/>
      <c r="M428" s="77"/>
      <c r="N428" s="73"/>
      <c r="O428" s="71"/>
      <c r="P428" s="72"/>
      <c r="Q428" s="21"/>
      <c r="R428" s="71"/>
      <c r="S428" s="75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  <c r="AF428" s="21"/>
      <c r="AG428" s="21"/>
      <c r="AH428" s="21"/>
      <c r="AI428" s="21"/>
      <c r="AJ428" s="21"/>
      <c r="AK428" s="21"/>
    </row>
    <row r="429" spans="1:37" s="26" customFormat="1" ht="21" x14ac:dyDescent="0.25">
      <c r="A429" s="22">
        <v>420</v>
      </c>
      <c r="B429" s="17">
        <v>51181729</v>
      </c>
      <c r="C429" s="24" t="s">
        <v>755</v>
      </c>
      <c r="D429" s="18" t="s">
        <v>51</v>
      </c>
      <c r="E429" s="25" t="s">
        <v>52</v>
      </c>
      <c r="F429" s="74">
        <v>1</v>
      </c>
      <c r="G429" s="81">
        <v>5021.9668000000001</v>
      </c>
      <c r="H429" s="22" t="s">
        <v>136</v>
      </c>
      <c r="I429" s="81"/>
      <c r="J429" s="81"/>
      <c r="K429" s="81"/>
      <c r="L429" s="81"/>
      <c r="M429" s="77"/>
      <c r="N429" s="73"/>
      <c r="O429" s="71"/>
      <c r="P429" s="72"/>
      <c r="Q429" s="21"/>
      <c r="R429" s="71"/>
      <c r="S429" s="75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  <c r="AE429" s="21"/>
      <c r="AF429" s="21"/>
      <c r="AG429" s="21"/>
      <c r="AH429" s="21"/>
      <c r="AI429" s="21"/>
      <c r="AJ429" s="21"/>
      <c r="AK429" s="21"/>
    </row>
    <row r="430" spans="1:37" s="26" customFormat="1" ht="42" x14ac:dyDescent="0.25">
      <c r="A430" s="22">
        <v>421</v>
      </c>
      <c r="B430" s="17">
        <v>51181605</v>
      </c>
      <c r="C430" s="24" t="s">
        <v>527</v>
      </c>
      <c r="D430" s="18" t="s">
        <v>51</v>
      </c>
      <c r="E430" s="25" t="s">
        <v>52</v>
      </c>
      <c r="F430" s="74">
        <v>1</v>
      </c>
      <c r="G430" s="23" t="s">
        <v>53</v>
      </c>
      <c r="H430" s="22" t="s">
        <v>136</v>
      </c>
      <c r="I430" s="20"/>
      <c r="J430" s="20"/>
      <c r="K430" s="20"/>
      <c r="L430" s="20"/>
      <c r="M430" s="77"/>
      <c r="N430" s="73"/>
      <c r="O430" s="71"/>
      <c r="P430" s="72"/>
      <c r="Q430" s="21"/>
      <c r="R430" s="71"/>
      <c r="S430" s="75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  <c r="AE430" s="21"/>
      <c r="AF430" s="21"/>
      <c r="AG430" s="21"/>
      <c r="AH430" s="21"/>
      <c r="AI430" s="21"/>
      <c r="AJ430" s="21"/>
      <c r="AK430" s="21"/>
    </row>
    <row r="431" spans="1:37" s="26" customFormat="1" ht="42" x14ac:dyDescent="0.25">
      <c r="A431" s="22">
        <v>422</v>
      </c>
      <c r="B431" s="17">
        <v>51171806</v>
      </c>
      <c r="C431" s="24" t="s">
        <v>528</v>
      </c>
      <c r="D431" s="18" t="s">
        <v>51</v>
      </c>
      <c r="E431" s="25"/>
      <c r="F431" s="74">
        <v>1</v>
      </c>
      <c r="G431" s="23" t="s">
        <v>53</v>
      </c>
      <c r="H431" s="22" t="s">
        <v>136</v>
      </c>
      <c r="I431" s="20"/>
      <c r="J431" s="20"/>
      <c r="K431" s="20"/>
      <c r="L431" s="20"/>
      <c r="M431" s="77"/>
      <c r="N431" s="73"/>
      <c r="O431" s="71"/>
      <c r="P431" s="72"/>
      <c r="Q431" s="21"/>
      <c r="R431" s="71"/>
      <c r="S431" s="75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  <c r="AE431" s="21"/>
      <c r="AF431" s="21"/>
      <c r="AG431" s="21"/>
      <c r="AH431" s="21"/>
      <c r="AI431" s="21"/>
      <c r="AJ431" s="21"/>
      <c r="AK431" s="21"/>
    </row>
    <row r="432" spans="1:37" s="26" customFormat="1" ht="42" x14ac:dyDescent="0.25">
      <c r="A432" s="22">
        <v>423</v>
      </c>
      <c r="B432" s="17">
        <v>51171806</v>
      </c>
      <c r="C432" s="24" t="s">
        <v>529</v>
      </c>
      <c r="D432" s="18" t="s">
        <v>51</v>
      </c>
      <c r="E432" s="25"/>
      <c r="F432" s="74">
        <v>1</v>
      </c>
      <c r="G432" s="23" t="s">
        <v>53</v>
      </c>
      <c r="H432" s="22" t="s">
        <v>136</v>
      </c>
      <c r="I432" s="20"/>
      <c r="J432" s="20"/>
      <c r="K432" s="20"/>
      <c r="L432" s="20"/>
      <c r="M432" s="77"/>
      <c r="N432" s="73"/>
      <c r="O432" s="71"/>
      <c r="P432" s="72"/>
      <c r="Q432" s="21"/>
      <c r="R432" s="71"/>
      <c r="S432" s="75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  <c r="AE432" s="21"/>
      <c r="AF432" s="21"/>
      <c r="AG432" s="21"/>
      <c r="AH432" s="21"/>
      <c r="AI432" s="21"/>
      <c r="AJ432" s="21"/>
      <c r="AK432" s="21"/>
    </row>
    <row r="433" spans="1:37" s="26" customFormat="1" ht="42" x14ac:dyDescent="0.25">
      <c r="A433" s="22">
        <v>424</v>
      </c>
      <c r="B433" s="17">
        <v>51171806</v>
      </c>
      <c r="C433" s="24" t="s">
        <v>530</v>
      </c>
      <c r="D433" s="18" t="s">
        <v>51</v>
      </c>
      <c r="E433" s="25"/>
      <c r="F433" s="74">
        <v>1</v>
      </c>
      <c r="G433" s="23" t="s">
        <v>53</v>
      </c>
      <c r="H433" s="22" t="s">
        <v>136</v>
      </c>
      <c r="I433" s="20"/>
      <c r="J433" s="20"/>
      <c r="K433" s="20"/>
      <c r="L433" s="20"/>
      <c r="M433" s="77"/>
      <c r="N433" s="73"/>
      <c r="O433" s="71"/>
      <c r="P433" s="72"/>
      <c r="Q433" s="21"/>
      <c r="R433" s="71"/>
      <c r="S433" s="75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  <c r="AE433" s="21"/>
      <c r="AF433" s="21"/>
      <c r="AG433" s="21"/>
      <c r="AH433" s="21"/>
      <c r="AI433" s="21"/>
      <c r="AJ433" s="21"/>
      <c r="AK433" s="21"/>
    </row>
    <row r="434" spans="1:37" s="26" customFormat="1" ht="42" x14ac:dyDescent="0.25">
      <c r="A434" s="22">
        <v>425</v>
      </c>
      <c r="B434" s="17">
        <v>51121765</v>
      </c>
      <c r="C434" s="24" t="s">
        <v>531</v>
      </c>
      <c r="D434" s="18" t="s">
        <v>51</v>
      </c>
      <c r="E434" s="25"/>
      <c r="F434" s="74">
        <v>1</v>
      </c>
      <c r="G434" s="23" t="s">
        <v>53</v>
      </c>
      <c r="H434" s="22" t="s">
        <v>136</v>
      </c>
      <c r="I434" s="20"/>
      <c r="J434" s="20"/>
      <c r="K434" s="20"/>
      <c r="L434" s="20"/>
      <c r="M434" s="77"/>
      <c r="N434" s="73"/>
      <c r="O434" s="71"/>
      <c r="P434" s="72"/>
      <c r="Q434" s="21"/>
      <c r="R434" s="71"/>
      <c r="S434" s="75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  <c r="AE434" s="21"/>
      <c r="AF434" s="21"/>
      <c r="AG434" s="21"/>
      <c r="AH434" s="21"/>
      <c r="AI434" s="21"/>
      <c r="AJ434" s="21"/>
      <c r="AK434" s="21"/>
    </row>
    <row r="435" spans="1:37" s="26" customFormat="1" ht="42" x14ac:dyDescent="0.25">
      <c r="A435" s="22">
        <v>426</v>
      </c>
      <c r="B435" s="17">
        <v>51121765</v>
      </c>
      <c r="C435" s="24" t="s">
        <v>532</v>
      </c>
      <c r="D435" s="18" t="s">
        <v>51</v>
      </c>
      <c r="E435" s="25" t="s">
        <v>52</v>
      </c>
      <c r="F435" s="74">
        <v>1</v>
      </c>
      <c r="G435" s="23" t="s">
        <v>53</v>
      </c>
      <c r="H435" s="22" t="s">
        <v>136</v>
      </c>
      <c r="I435" s="20"/>
      <c r="J435" s="20"/>
      <c r="K435" s="20"/>
      <c r="L435" s="20"/>
      <c r="M435" s="77"/>
      <c r="N435" s="73"/>
      <c r="O435" s="71"/>
      <c r="P435" s="72"/>
      <c r="Q435" s="21"/>
      <c r="R435" s="71"/>
      <c r="S435" s="75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  <c r="AE435" s="21"/>
      <c r="AF435" s="21"/>
      <c r="AG435" s="21"/>
      <c r="AH435" s="21"/>
      <c r="AI435" s="21"/>
      <c r="AJ435" s="21"/>
      <c r="AK435" s="21"/>
    </row>
    <row r="436" spans="1:37" s="26" customFormat="1" ht="42" x14ac:dyDescent="0.25">
      <c r="A436" s="22">
        <v>427</v>
      </c>
      <c r="B436" s="17">
        <v>51111610</v>
      </c>
      <c r="C436" s="24" t="s">
        <v>533</v>
      </c>
      <c r="D436" s="18" t="s">
        <v>51</v>
      </c>
      <c r="E436" s="25"/>
      <c r="F436" s="74">
        <v>1</v>
      </c>
      <c r="G436" s="23" t="s">
        <v>53</v>
      </c>
      <c r="H436" s="22" t="s">
        <v>136</v>
      </c>
      <c r="I436" s="20"/>
      <c r="J436" s="20"/>
      <c r="K436" s="20"/>
      <c r="L436" s="20"/>
      <c r="M436" s="77"/>
      <c r="N436" s="73"/>
      <c r="O436" s="71"/>
      <c r="P436" s="72"/>
      <c r="Q436" s="21"/>
      <c r="R436" s="71"/>
      <c r="S436" s="75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  <c r="AE436" s="21"/>
      <c r="AF436" s="21"/>
      <c r="AG436" s="21"/>
      <c r="AH436" s="21"/>
      <c r="AI436" s="21"/>
      <c r="AJ436" s="21"/>
      <c r="AK436" s="21"/>
    </row>
    <row r="437" spans="1:37" s="26" customFormat="1" ht="42" x14ac:dyDescent="0.25">
      <c r="A437" s="22">
        <v>428</v>
      </c>
      <c r="B437" s="17">
        <v>51111610</v>
      </c>
      <c r="C437" s="24" t="s">
        <v>534</v>
      </c>
      <c r="D437" s="18" t="s">
        <v>51</v>
      </c>
      <c r="E437" s="25"/>
      <c r="F437" s="74">
        <v>1</v>
      </c>
      <c r="G437" s="23" t="s">
        <v>53</v>
      </c>
      <c r="H437" s="22" t="s">
        <v>136</v>
      </c>
      <c r="I437" s="20"/>
      <c r="J437" s="20"/>
      <c r="K437" s="20"/>
      <c r="L437" s="20"/>
      <c r="M437" s="77"/>
      <c r="N437" s="73"/>
      <c r="O437" s="71"/>
      <c r="P437" s="72"/>
      <c r="Q437" s="21"/>
      <c r="R437" s="71"/>
      <c r="S437" s="75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  <c r="AF437" s="21"/>
      <c r="AG437" s="21"/>
      <c r="AH437" s="21"/>
      <c r="AI437" s="21"/>
      <c r="AJ437" s="21"/>
      <c r="AK437" s="21"/>
    </row>
    <row r="438" spans="1:37" s="26" customFormat="1" ht="42" x14ac:dyDescent="0.25">
      <c r="A438" s="22">
        <v>429</v>
      </c>
      <c r="B438" s="17">
        <v>51111610</v>
      </c>
      <c r="C438" s="24" t="s">
        <v>793</v>
      </c>
      <c r="D438" s="18" t="s">
        <v>51</v>
      </c>
      <c r="E438" s="25" t="s">
        <v>52</v>
      </c>
      <c r="F438" s="74">
        <v>1</v>
      </c>
      <c r="G438" s="23" t="s">
        <v>53</v>
      </c>
      <c r="H438" s="22" t="s">
        <v>136</v>
      </c>
      <c r="I438" s="81"/>
      <c r="J438" s="81"/>
      <c r="K438" s="81"/>
      <c r="L438" s="81"/>
      <c r="M438" s="77"/>
      <c r="N438" s="73"/>
      <c r="O438" s="71"/>
      <c r="P438" s="72"/>
      <c r="Q438" s="21"/>
      <c r="R438" s="71"/>
      <c r="S438" s="75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  <c r="AE438" s="21"/>
      <c r="AF438" s="21"/>
      <c r="AG438" s="21"/>
      <c r="AH438" s="21"/>
      <c r="AI438" s="21"/>
      <c r="AJ438" s="21"/>
      <c r="AK438" s="21"/>
    </row>
    <row r="439" spans="1:37" s="26" customFormat="1" ht="42" x14ac:dyDescent="0.25">
      <c r="A439" s="22">
        <v>430</v>
      </c>
      <c r="B439" s="17">
        <v>51101603</v>
      </c>
      <c r="C439" s="24" t="s">
        <v>794</v>
      </c>
      <c r="D439" s="18" t="s">
        <v>51</v>
      </c>
      <c r="E439" s="25" t="s">
        <v>52</v>
      </c>
      <c r="F439" s="74">
        <v>1</v>
      </c>
      <c r="G439" s="23" t="s">
        <v>53</v>
      </c>
      <c r="H439" s="22" t="s">
        <v>136</v>
      </c>
      <c r="I439" s="81"/>
      <c r="J439" s="81"/>
      <c r="K439" s="81"/>
      <c r="L439" s="81"/>
      <c r="M439" s="77"/>
      <c r="N439" s="73"/>
      <c r="O439" s="71"/>
      <c r="P439" s="72"/>
      <c r="Q439" s="21"/>
      <c r="R439" s="71"/>
      <c r="S439" s="75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  <c r="AE439" s="21"/>
      <c r="AF439" s="21"/>
      <c r="AG439" s="21"/>
      <c r="AH439" s="21"/>
      <c r="AI439" s="21"/>
      <c r="AJ439" s="21"/>
      <c r="AK439" s="21"/>
    </row>
    <row r="440" spans="1:37" s="26" customFormat="1" ht="42" x14ac:dyDescent="0.25">
      <c r="A440" s="22">
        <v>431</v>
      </c>
      <c r="B440" s="17">
        <v>51101603</v>
      </c>
      <c r="C440" s="24" t="s">
        <v>537</v>
      </c>
      <c r="D440" s="18" t="s">
        <v>51</v>
      </c>
      <c r="E440" s="25"/>
      <c r="F440" s="74">
        <v>1</v>
      </c>
      <c r="G440" s="23" t="s">
        <v>53</v>
      </c>
      <c r="H440" s="22" t="s">
        <v>136</v>
      </c>
      <c r="I440" s="20"/>
      <c r="J440" s="20"/>
      <c r="K440" s="20"/>
      <c r="L440" s="20"/>
      <c r="M440" s="77"/>
      <c r="N440" s="73"/>
      <c r="O440" s="71"/>
      <c r="P440" s="72"/>
      <c r="Q440" s="21"/>
      <c r="R440" s="71"/>
      <c r="S440" s="75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  <c r="AE440" s="21"/>
      <c r="AF440" s="21"/>
      <c r="AG440" s="21"/>
      <c r="AH440" s="21"/>
      <c r="AI440" s="21"/>
      <c r="AJ440" s="21"/>
      <c r="AK440" s="21"/>
    </row>
    <row r="441" spans="1:37" s="26" customFormat="1" ht="42" x14ac:dyDescent="0.25">
      <c r="A441" s="22">
        <v>432</v>
      </c>
      <c r="B441" s="17">
        <v>51101603</v>
      </c>
      <c r="C441" s="24" t="s">
        <v>538</v>
      </c>
      <c r="D441" s="18" t="s">
        <v>51</v>
      </c>
      <c r="E441" s="25"/>
      <c r="F441" s="74">
        <v>1</v>
      </c>
      <c r="G441" s="23" t="s">
        <v>53</v>
      </c>
      <c r="H441" s="22" t="s">
        <v>136</v>
      </c>
      <c r="I441" s="20"/>
      <c r="J441" s="20"/>
      <c r="K441" s="20"/>
      <c r="L441" s="20"/>
      <c r="M441" s="77"/>
      <c r="N441" s="73"/>
      <c r="O441" s="71"/>
      <c r="P441" s="72"/>
      <c r="Q441" s="21"/>
      <c r="R441" s="71"/>
      <c r="S441" s="75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  <c r="AE441" s="21"/>
      <c r="AF441" s="21"/>
      <c r="AG441" s="21"/>
      <c r="AH441" s="21"/>
      <c r="AI441" s="21"/>
      <c r="AJ441" s="21"/>
      <c r="AK441" s="21"/>
    </row>
    <row r="442" spans="1:37" s="26" customFormat="1" ht="42" x14ac:dyDescent="0.25">
      <c r="A442" s="22">
        <v>433</v>
      </c>
      <c r="B442" s="17">
        <v>51101603</v>
      </c>
      <c r="C442" s="24" t="s">
        <v>539</v>
      </c>
      <c r="D442" s="18" t="s">
        <v>51</v>
      </c>
      <c r="E442" s="25"/>
      <c r="F442" s="74">
        <v>1</v>
      </c>
      <c r="G442" s="23" t="s">
        <v>53</v>
      </c>
      <c r="H442" s="22" t="s">
        <v>136</v>
      </c>
      <c r="I442" s="20"/>
      <c r="J442" s="20"/>
      <c r="K442" s="20"/>
      <c r="L442" s="20"/>
      <c r="M442" s="77"/>
      <c r="N442" s="73"/>
      <c r="O442" s="71"/>
      <c r="P442" s="72"/>
      <c r="Q442" s="21"/>
      <c r="R442" s="71"/>
      <c r="S442" s="75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  <c r="AE442" s="21"/>
      <c r="AF442" s="21"/>
      <c r="AG442" s="21"/>
      <c r="AH442" s="21"/>
      <c r="AI442" s="21"/>
      <c r="AJ442" s="21"/>
      <c r="AK442" s="21"/>
    </row>
    <row r="443" spans="1:37" s="26" customFormat="1" ht="42" x14ac:dyDescent="0.25">
      <c r="A443" s="22">
        <v>434</v>
      </c>
      <c r="B443" s="17">
        <v>51201503</v>
      </c>
      <c r="C443" s="24" t="s">
        <v>540</v>
      </c>
      <c r="D443" s="18" t="s">
        <v>51</v>
      </c>
      <c r="E443" s="25"/>
      <c r="F443" s="74">
        <v>1</v>
      </c>
      <c r="G443" s="23" t="s">
        <v>53</v>
      </c>
      <c r="H443" s="22" t="s">
        <v>136</v>
      </c>
      <c r="I443" s="20"/>
      <c r="J443" s="20"/>
      <c r="K443" s="20"/>
      <c r="L443" s="20"/>
      <c r="M443" s="77"/>
      <c r="N443" s="73"/>
      <c r="O443" s="71"/>
      <c r="P443" s="72"/>
      <c r="Q443" s="21"/>
      <c r="R443" s="71"/>
      <c r="S443" s="75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  <c r="AE443" s="21"/>
      <c r="AF443" s="21"/>
      <c r="AG443" s="21"/>
      <c r="AH443" s="21"/>
      <c r="AI443" s="21"/>
      <c r="AJ443" s="21"/>
      <c r="AK443" s="21"/>
    </row>
    <row r="444" spans="1:37" s="26" customFormat="1" ht="42" x14ac:dyDescent="0.25">
      <c r="A444" s="22">
        <v>435</v>
      </c>
      <c r="B444" s="17">
        <v>51141542</v>
      </c>
      <c r="C444" s="24" t="s">
        <v>541</v>
      </c>
      <c r="D444" s="18" t="s">
        <v>51</v>
      </c>
      <c r="E444" s="25" t="s">
        <v>52</v>
      </c>
      <c r="F444" s="74">
        <v>1</v>
      </c>
      <c r="G444" s="23" t="s">
        <v>53</v>
      </c>
      <c r="H444" s="22" t="s">
        <v>136</v>
      </c>
      <c r="I444" s="20"/>
      <c r="J444" s="20"/>
      <c r="K444" s="20"/>
      <c r="L444" s="20"/>
      <c r="M444" s="77"/>
      <c r="N444" s="73"/>
      <c r="O444" s="71"/>
      <c r="P444" s="72"/>
      <c r="Q444" s="21"/>
      <c r="R444" s="71"/>
      <c r="S444" s="75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  <c r="AE444" s="21"/>
      <c r="AF444" s="21"/>
      <c r="AG444" s="21"/>
      <c r="AH444" s="21"/>
      <c r="AI444" s="21"/>
      <c r="AJ444" s="21"/>
      <c r="AK444" s="21"/>
    </row>
    <row r="445" spans="1:37" s="26" customFormat="1" ht="42" x14ac:dyDescent="0.25">
      <c r="A445" s="22">
        <v>436</v>
      </c>
      <c r="B445" s="17">
        <v>51141604</v>
      </c>
      <c r="C445" s="24" t="s">
        <v>542</v>
      </c>
      <c r="D445" s="18" t="s">
        <v>51</v>
      </c>
      <c r="E445" s="25"/>
      <c r="F445" s="74">
        <v>1</v>
      </c>
      <c r="G445" s="23" t="s">
        <v>53</v>
      </c>
      <c r="H445" s="22" t="s">
        <v>136</v>
      </c>
      <c r="I445" s="20"/>
      <c r="J445" s="20"/>
      <c r="K445" s="20"/>
      <c r="L445" s="20"/>
      <c r="M445" s="77"/>
      <c r="N445" s="73"/>
      <c r="O445" s="71"/>
      <c r="P445" s="72"/>
      <c r="Q445" s="21"/>
      <c r="R445" s="71"/>
      <c r="S445" s="75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  <c r="AE445" s="21"/>
      <c r="AF445" s="21"/>
      <c r="AG445" s="21"/>
      <c r="AH445" s="21"/>
      <c r="AI445" s="21"/>
      <c r="AJ445" s="21"/>
      <c r="AK445" s="21"/>
    </row>
    <row r="446" spans="1:37" s="26" customFormat="1" ht="42" x14ac:dyDescent="0.25">
      <c r="A446" s="22">
        <v>437</v>
      </c>
      <c r="B446" s="17">
        <v>51171908</v>
      </c>
      <c r="C446" s="24" t="s">
        <v>543</v>
      </c>
      <c r="D446" s="18" t="s">
        <v>229</v>
      </c>
      <c r="E446" s="25" t="s">
        <v>52</v>
      </c>
      <c r="F446" s="74">
        <v>1</v>
      </c>
      <c r="G446" s="23" t="s">
        <v>53</v>
      </c>
      <c r="H446" s="22" t="s">
        <v>136</v>
      </c>
      <c r="I446" s="20"/>
      <c r="J446" s="20"/>
      <c r="K446" s="20"/>
      <c r="L446" s="20"/>
      <c r="M446" s="77"/>
      <c r="N446" s="73"/>
      <c r="O446" s="71"/>
      <c r="P446" s="72"/>
      <c r="Q446" s="21"/>
      <c r="R446" s="71"/>
      <c r="S446" s="75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  <c r="AE446" s="21"/>
      <c r="AF446" s="21"/>
      <c r="AG446" s="21"/>
      <c r="AH446" s="21"/>
      <c r="AI446" s="21"/>
      <c r="AJ446" s="21"/>
      <c r="AK446" s="21"/>
    </row>
    <row r="447" spans="1:37" s="26" customFormat="1" ht="42" x14ac:dyDescent="0.25">
      <c r="A447" s="22">
        <v>438</v>
      </c>
      <c r="B447" s="17">
        <v>51171908</v>
      </c>
      <c r="C447" s="24" t="s">
        <v>544</v>
      </c>
      <c r="D447" s="18" t="s">
        <v>51</v>
      </c>
      <c r="E447" s="25"/>
      <c r="F447" s="74">
        <v>1</v>
      </c>
      <c r="G447" s="23" t="s">
        <v>53</v>
      </c>
      <c r="H447" s="22" t="s">
        <v>136</v>
      </c>
      <c r="I447" s="20"/>
      <c r="J447" s="20"/>
      <c r="K447" s="20"/>
      <c r="L447" s="20"/>
      <c r="M447" s="77"/>
      <c r="N447" s="73"/>
      <c r="O447" s="71"/>
      <c r="P447" s="72"/>
      <c r="Q447" s="21"/>
      <c r="R447" s="71"/>
      <c r="S447" s="75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  <c r="AE447" s="21"/>
      <c r="AF447" s="21"/>
      <c r="AG447" s="21"/>
      <c r="AH447" s="21"/>
      <c r="AI447" s="21"/>
      <c r="AJ447" s="21"/>
      <c r="AK447" s="21"/>
    </row>
    <row r="448" spans="1:37" s="26" customFormat="1" ht="42" x14ac:dyDescent="0.25">
      <c r="A448" s="22">
        <v>439</v>
      </c>
      <c r="B448" s="17">
        <v>51111704</v>
      </c>
      <c r="C448" s="24" t="s">
        <v>545</v>
      </c>
      <c r="D448" s="18" t="s">
        <v>51</v>
      </c>
      <c r="E448" s="25"/>
      <c r="F448" s="74">
        <v>1</v>
      </c>
      <c r="G448" s="23" t="s">
        <v>53</v>
      </c>
      <c r="H448" s="22" t="s">
        <v>136</v>
      </c>
      <c r="I448" s="20"/>
      <c r="J448" s="20"/>
      <c r="K448" s="20"/>
      <c r="L448" s="20"/>
      <c r="M448" s="77"/>
      <c r="N448" s="73"/>
      <c r="O448" s="71"/>
      <c r="P448" s="72"/>
      <c r="Q448" s="21"/>
      <c r="R448" s="71"/>
      <c r="S448" s="75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  <c r="AE448" s="21"/>
      <c r="AF448" s="21"/>
      <c r="AG448" s="21"/>
      <c r="AH448" s="21"/>
      <c r="AI448" s="21"/>
      <c r="AJ448" s="21"/>
      <c r="AK448" s="21"/>
    </row>
    <row r="449" spans="1:37" s="26" customFormat="1" ht="42" x14ac:dyDescent="0.25">
      <c r="A449" s="22">
        <v>440</v>
      </c>
      <c r="B449" s="17">
        <v>51111706</v>
      </c>
      <c r="C449" s="24" t="s">
        <v>546</v>
      </c>
      <c r="D449" s="18" t="s">
        <v>51</v>
      </c>
      <c r="E449" s="25" t="s">
        <v>52</v>
      </c>
      <c r="F449" s="74">
        <v>1</v>
      </c>
      <c r="G449" s="23" t="s">
        <v>53</v>
      </c>
      <c r="H449" s="22" t="s">
        <v>136</v>
      </c>
      <c r="I449" s="20"/>
      <c r="J449" s="20"/>
      <c r="K449" s="20"/>
      <c r="L449" s="20"/>
      <c r="M449" s="77"/>
      <c r="N449" s="73"/>
      <c r="O449" s="71"/>
      <c r="P449" s="72"/>
      <c r="Q449" s="21"/>
      <c r="R449" s="71"/>
      <c r="S449" s="75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  <c r="AE449" s="21"/>
      <c r="AF449" s="21"/>
      <c r="AG449" s="21"/>
      <c r="AH449" s="21"/>
      <c r="AI449" s="21"/>
      <c r="AJ449" s="21"/>
      <c r="AK449" s="21"/>
    </row>
    <row r="450" spans="1:37" s="26" customFormat="1" ht="42" x14ac:dyDescent="0.25">
      <c r="A450" s="22">
        <v>441</v>
      </c>
      <c r="B450" s="17">
        <v>51191603</v>
      </c>
      <c r="C450" s="24" t="s">
        <v>547</v>
      </c>
      <c r="D450" s="18" t="s">
        <v>51</v>
      </c>
      <c r="E450" s="25" t="s">
        <v>52</v>
      </c>
      <c r="F450" s="74">
        <v>1</v>
      </c>
      <c r="G450" s="23" t="s">
        <v>53</v>
      </c>
      <c r="H450" s="22" t="s">
        <v>136</v>
      </c>
      <c r="I450" s="20"/>
      <c r="J450" s="20"/>
      <c r="K450" s="20"/>
      <c r="L450" s="20"/>
      <c r="M450" s="77"/>
      <c r="N450" s="73"/>
      <c r="O450" s="72"/>
      <c r="P450" s="72"/>
      <c r="Q450" s="21"/>
      <c r="R450" s="71"/>
      <c r="S450" s="75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  <c r="AE450" s="21"/>
      <c r="AF450" s="21"/>
      <c r="AG450" s="21"/>
      <c r="AH450" s="21"/>
      <c r="AI450" s="21"/>
      <c r="AJ450" s="21"/>
      <c r="AK450" s="21"/>
    </row>
    <row r="451" spans="1:37" s="26" customFormat="1" ht="42" x14ac:dyDescent="0.25">
      <c r="A451" s="22">
        <v>442</v>
      </c>
      <c r="B451" s="17">
        <v>51161515</v>
      </c>
      <c r="C451" s="24" t="s">
        <v>777</v>
      </c>
      <c r="D451" s="18" t="s">
        <v>51</v>
      </c>
      <c r="E451" s="25"/>
      <c r="F451" s="74">
        <v>1</v>
      </c>
      <c r="G451" s="23" t="s">
        <v>53</v>
      </c>
      <c r="H451" s="22" t="s">
        <v>136</v>
      </c>
      <c r="I451" s="80"/>
      <c r="J451" s="81"/>
      <c r="K451" s="81"/>
      <c r="L451" s="81"/>
      <c r="M451" s="77"/>
      <c r="N451" s="73"/>
      <c r="O451" s="71"/>
      <c r="P451" s="72"/>
      <c r="Q451" s="21"/>
      <c r="R451" s="71"/>
      <c r="S451" s="75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  <c r="AE451" s="21"/>
      <c r="AF451" s="21"/>
      <c r="AG451" s="21"/>
      <c r="AH451" s="21"/>
      <c r="AI451" s="21"/>
      <c r="AJ451" s="21"/>
      <c r="AK451" s="21"/>
    </row>
    <row r="452" spans="1:37" s="26" customFormat="1" ht="42" x14ac:dyDescent="0.25">
      <c r="A452" s="22">
        <v>443</v>
      </c>
      <c r="B452" s="17">
        <v>51101536</v>
      </c>
      <c r="C452" s="24" t="s">
        <v>548</v>
      </c>
      <c r="D452" s="18" t="s">
        <v>51</v>
      </c>
      <c r="E452" s="25" t="s">
        <v>944</v>
      </c>
      <c r="F452" s="74">
        <v>1</v>
      </c>
      <c r="G452" s="23" t="s">
        <v>53</v>
      </c>
      <c r="H452" s="22" t="s">
        <v>136</v>
      </c>
      <c r="I452" s="20"/>
      <c r="J452" s="20"/>
      <c r="K452" s="20"/>
      <c r="L452" s="20"/>
      <c r="M452" s="78"/>
      <c r="N452" s="73"/>
      <c r="O452" s="71"/>
      <c r="P452" s="72"/>
      <c r="Q452" s="21"/>
      <c r="R452" s="71"/>
      <c r="S452" s="76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  <c r="AE452" s="21"/>
      <c r="AF452" s="21"/>
      <c r="AG452" s="21"/>
      <c r="AH452" s="21"/>
      <c r="AI452" s="21"/>
      <c r="AJ452" s="21"/>
      <c r="AK452" s="21"/>
    </row>
    <row r="453" spans="1:37" s="26" customFormat="1" ht="42" x14ac:dyDescent="0.25">
      <c r="A453" s="22">
        <v>444</v>
      </c>
      <c r="B453" s="17">
        <v>51191905</v>
      </c>
      <c r="C453" s="24" t="s">
        <v>549</v>
      </c>
      <c r="D453" s="18" t="s">
        <v>51</v>
      </c>
      <c r="E453" s="25" t="s">
        <v>52</v>
      </c>
      <c r="F453" s="74">
        <v>1</v>
      </c>
      <c r="G453" s="23" t="s">
        <v>53</v>
      </c>
      <c r="H453" s="22" t="s">
        <v>136</v>
      </c>
      <c r="I453" s="20"/>
      <c r="J453" s="20"/>
      <c r="K453" s="20"/>
      <c r="L453" s="20"/>
      <c r="M453" s="77"/>
      <c r="N453" s="73"/>
      <c r="O453" s="71"/>
      <c r="P453" s="72"/>
      <c r="Q453" s="21"/>
      <c r="R453" s="71"/>
      <c r="S453" s="75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  <c r="AE453" s="21"/>
      <c r="AF453" s="21"/>
      <c r="AG453" s="21"/>
      <c r="AH453" s="21"/>
      <c r="AI453" s="21"/>
      <c r="AJ453" s="21"/>
      <c r="AK453" s="21"/>
    </row>
    <row r="454" spans="1:37" s="26" customFormat="1" ht="42" x14ac:dyDescent="0.25">
      <c r="A454" s="22">
        <v>445</v>
      </c>
      <c r="B454" s="17">
        <v>512015</v>
      </c>
      <c r="C454" s="24" t="s">
        <v>550</v>
      </c>
      <c r="D454" s="18" t="s">
        <v>51</v>
      </c>
      <c r="E454" s="25"/>
      <c r="F454" s="74">
        <v>1</v>
      </c>
      <c r="G454" s="23" t="s">
        <v>53</v>
      </c>
      <c r="H454" s="22" t="s">
        <v>136</v>
      </c>
      <c r="I454" s="20"/>
      <c r="J454" s="20"/>
      <c r="K454" s="20"/>
      <c r="L454" s="20"/>
      <c r="M454" s="77"/>
      <c r="N454" s="73"/>
      <c r="O454" s="71"/>
      <c r="P454" s="72"/>
      <c r="Q454" s="21"/>
      <c r="R454" s="71"/>
      <c r="S454" s="75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  <c r="AE454" s="21"/>
      <c r="AF454" s="21"/>
      <c r="AG454" s="21"/>
      <c r="AH454" s="21"/>
      <c r="AI454" s="21"/>
      <c r="AJ454" s="21"/>
      <c r="AK454" s="21"/>
    </row>
    <row r="455" spans="1:37" s="26" customFormat="1" ht="42" x14ac:dyDescent="0.25">
      <c r="A455" s="22">
        <v>446</v>
      </c>
      <c r="B455" s="17">
        <v>51161701</v>
      </c>
      <c r="C455" s="24" t="s">
        <v>778</v>
      </c>
      <c r="D455" s="18" t="s">
        <v>51</v>
      </c>
      <c r="E455" s="25"/>
      <c r="F455" s="74">
        <v>1</v>
      </c>
      <c r="G455" s="23" t="s">
        <v>53</v>
      </c>
      <c r="H455" s="22" t="s">
        <v>136</v>
      </c>
      <c r="I455" s="80"/>
      <c r="J455" s="81"/>
      <c r="K455" s="81"/>
      <c r="L455" s="81"/>
      <c r="M455" s="77"/>
      <c r="N455" s="73"/>
      <c r="O455" s="71"/>
      <c r="P455" s="72"/>
      <c r="Q455" s="21"/>
      <c r="R455" s="71"/>
      <c r="S455" s="75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  <c r="AE455" s="21"/>
      <c r="AF455" s="21"/>
      <c r="AG455" s="21"/>
      <c r="AH455" s="21"/>
      <c r="AI455" s="21"/>
      <c r="AJ455" s="21"/>
      <c r="AK455" s="21"/>
    </row>
    <row r="456" spans="1:37" s="26" customFormat="1" ht="42" x14ac:dyDescent="0.25">
      <c r="A456" s="22">
        <v>447</v>
      </c>
      <c r="B456" s="17">
        <v>51161701</v>
      </c>
      <c r="C456" s="24" t="s">
        <v>551</v>
      </c>
      <c r="D456" s="18" t="s">
        <v>51</v>
      </c>
      <c r="E456" s="25"/>
      <c r="F456" s="74">
        <v>1</v>
      </c>
      <c r="G456" s="23" t="s">
        <v>53</v>
      </c>
      <c r="H456" s="22" t="s">
        <v>136</v>
      </c>
      <c r="I456" s="20"/>
      <c r="J456" s="20"/>
      <c r="K456" s="20"/>
      <c r="L456" s="20"/>
      <c r="M456" s="77"/>
      <c r="N456" s="73"/>
      <c r="O456" s="71"/>
      <c r="P456" s="72"/>
      <c r="Q456" s="21"/>
      <c r="R456" s="71"/>
      <c r="S456" s="75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  <c r="AE456" s="21"/>
      <c r="AF456" s="21"/>
      <c r="AG456" s="21"/>
      <c r="AH456" s="21"/>
      <c r="AI456" s="21"/>
      <c r="AJ456" s="21"/>
      <c r="AK456" s="21"/>
    </row>
    <row r="457" spans="1:37" s="26" customFormat="1" ht="42" x14ac:dyDescent="0.25">
      <c r="A457" s="22">
        <v>448</v>
      </c>
      <c r="B457" s="17">
        <v>51142302</v>
      </c>
      <c r="C457" s="24" t="s">
        <v>779</v>
      </c>
      <c r="D457" s="18" t="s">
        <v>51</v>
      </c>
      <c r="E457" s="25"/>
      <c r="F457" s="74">
        <v>1</v>
      </c>
      <c r="G457" s="23" t="s">
        <v>53</v>
      </c>
      <c r="H457" s="22" t="s">
        <v>136</v>
      </c>
      <c r="I457" s="80"/>
      <c r="J457" s="81"/>
      <c r="K457" s="81"/>
      <c r="L457" s="81"/>
      <c r="M457" s="77"/>
      <c r="N457" s="73"/>
      <c r="O457" s="71"/>
      <c r="P457" s="72"/>
      <c r="Q457" s="21"/>
      <c r="R457" s="71"/>
      <c r="S457" s="75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  <c r="AE457" s="21"/>
      <c r="AF457" s="21"/>
      <c r="AG457" s="21"/>
      <c r="AH457" s="21"/>
      <c r="AI457" s="21"/>
      <c r="AJ457" s="21"/>
      <c r="AK457" s="21"/>
    </row>
    <row r="458" spans="1:37" s="26" customFormat="1" ht="42" x14ac:dyDescent="0.25">
      <c r="A458" s="22">
        <v>449</v>
      </c>
      <c r="B458" s="17">
        <v>51142209</v>
      </c>
      <c r="C458" s="24" t="s">
        <v>552</v>
      </c>
      <c r="D458" s="18" t="s">
        <v>51</v>
      </c>
      <c r="E458" s="25"/>
      <c r="F458" s="74">
        <v>1</v>
      </c>
      <c r="G458" s="23" t="s">
        <v>53</v>
      </c>
      <c r="H458" s="22" t="s">
        <v>136</v>
      </c>
      <c r="I458" s="20"/>
      <c r="J458" s="20"/>
      <c r="K458" s="20"/>
      <c r="L458" s="20"/>
      <c r="M458" s="77"/>
      <c r="N458" s="73"/>
      <c r="O458" s="71"/>
      <c r="P458" s="72"/>
      <c r="Q458" s="21"/>
      <c r="R458" s="71"/>
      <c r="S458" s="75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  <c r="AE458" s="21"/>
      <c r="AF458" s="21"/>
      <c r="AG458" s="21"/>
      <c r="AH458" s="21"/>
      <c r="AI458" s="21"/>
      <c r="AJ458" s="21"/>
      <c r="AK458" s="21"/>
    </row>
    <row r="459" spans="1:37" s="26" customFormat="1" ht="42" x14ac:dyDescent="0.25">
      <c r="A459" s="22">
        <v>450</v>
      </c>
      <c r="B459" s="17">
        <v>51151513</v>
      </c>
      <c r="C459" s="24" t="s">
        <v>553</v>
      </c>
      <c r="D459" s="18" t="s">
        <v>51</v>
      </c>
      <c r="E459" s="25"/>
      <c r="F459" s="74">
        <v>1</v>
      </c>
      <c r="G459" s="23" t="s">
        <v>53</v>
      </c>
      <c r="H459" s="22" t="s">
        <v>136</v>
      </c>
      <c r="I459" s="20"/>
      <c r="J459" s="20"/>
      <c r="K459" s="20"/>
      <c r="L459" s="20"/>
      <c r="M459" s="77"/>
      <c r="N459" s="73"/>
      <c r="O459" s="71"/>
      <c r="P459" s="72"/>
      <c r="Q459" s="21"/>
      <c r="R459" s="71"/>
      <c r="S459" s="75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  <c r="AE459" s="21"/>
      <c r="AF459" s="21"/>
      <c r="AG459" s="21"/>
      <c r="AH459" s="21"/>
      <c r="AI459" s="21"/>
      <c r="AJ459" s="21"/>
      <c r="AK459" s="21"/>
    </row>
    <row r="460" spans="1:37" s="26" customFormat="1" ht="42" x14ac:dyDescent="0.25">
      <c r="A460" s="22">
        <v>451</v>
      </c>
      <c r="B460" s="17">
        <v>51102311</v>
      </c>
      <c r="C460" s="24" t="s">
        <v>554</v>
      </c>
      <c r="D460" s="18" t="s">
        <v>51</v>
      </c>
      <c r="E460" s="25"/>
      <c r="F460" s="74">
        <v>1</v>
      </c>
      <c r="G460" s="23" t="s">
        <v>53</v>
      </c>
      <c r="H460" s="22" t="s">
        <v>136</v>
      </c>
      <c r="I460" s="20"/>
      <c r="J460" s="20"/>
      <c r="K460" s="20"/>
      <c r="L460" s="20"/>
      <c r="M460" s="77"/>
      <c r="N460" s="73"/>
      <c r="O460" s="71"/>
      <c r="P460" s="72"/>
      <c r="Q460" s="21"/>
      <c r="R460" s="71"/>
      <c r="S460" s="75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  <c r="AE460" s="21"/>
      <c r="AF460" s="21"/>
      <c r="AG460" s="21"/>
      <c r="AH460" s="21"/>
      <c r="AI460" s="21"/>
      <c r="AJ460" s="21"/>
      <c r="AK460" s="21"/>
    </row>
    <row r="461" spans="1:37" s="26" customFormat="1" ht="42" x14ac:dyDescent="0.25">
      <c r="A461" s="22">
        <v>452</v>
      </c>
      <c r="B461" s="17">
        <v>51102311</v>
      </c>
      <c r="C461" s="24" t="s">
        <v>555</v>
      </c>
      <c r="D461" s="18" t="s">
        <v>51</v>
      </c>
      <c r="E461" s="25" t="s">
        <v>52</v>
      </c>
      <c r="F461" s="74">
        <v>1</v>
      </c>
      <c r="G461" s="23" t="s">
        <v>53</v>
      </c>
      <c r="H461" s="22" t="s">
        <v>136</v>
      </c>
      <c r="I461" s="20"/>
      <c r="J461" s="20"/>
      <c r="K461" s="20"/>
      <c r="L461" s="20"/>
      <c r="M461" s="77"/>
      <c r="N461" s="73"/>
      <c r="O461" s="71"/>
      <c r="P461" s="72"/>
      <c r="Q461" s="21"/>
      <c r="R461" s="71"/>
      <c r="S461" s="75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  <c r="AE461" s="21"/>
      <c r="AF461" s="21"/>
      <c r="AG461" s="21"/>
      <c r="AH461" s="21"/>
      <c r="AI461" s="21"/>
      <c r="AJ461" s="21"/>
      <c r="AK461" s="21"/>
    </row>
    <row r="462" spans="1:37" s="26" customFormat="1" ht="42" x14ac:dyDescent="0.25">
      <c r="A462" s="22">
        <v>453</v>
      </c>
      <c r="B462" s="17">
        <v>51121904</v>
      </c>
      <c r="C462" s="24" t="s">
        <v>756</v>
      </c>
      <c r="D462" s="18" t="s">
        <v>51</v>
      </c>
      <c r="E462" s="25"/>
      <c r="F462" s="74">
        <v>1</v>
      </c>
      <c r="G462" s="23" t="s">
        <v>53</v>
      </c>
      <c r="H462" s="22" t="s">
        <v>136</v>
      </c>
      <c r="I462" s="80"/>
      <c r="J462" s="81"/>
      <c r="K462" s="81"/>
      <c r="L462" s="81"/>
      <c r="M462" s="84"/>
      <c r="N462" s="73"/>
      <c r="O462" s="72"/>
      <c r="P462" s="72"/>
      <c r="Q462" s="21"/>
      <c r="R462" s="71"/>
      <c r="S462" s="75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  <c r="AE462" s="21"/>
      <c r="AF462" s="21"/>
      <c r="AG462" s="21"/>
      <c r="AH462" s="21"/>
      <c r="AI462" s="21"/>
      <c r="AJ462" s="21"/>
      <c r="AK462" s="21"/>
    </row>
    <row r="463" spans="1:37" s="26" customFormat="1" ht="42" x14ac:dyDescent="0.25">
      <c r="A463" s="22">
        <v>454</v>
      </c>
      <c r="B463" s="17">
        <v>51121904</v>
      </c>
      <c r="C463" s="24" t="s">
        <v>556</v>
      </c>
      <c r="D463" s="18" t="s">
        <v>51</v>
      </c>
      <c r="E463" s="25"/>
      <c r="F463" s="74">
        <v>1</v>
      </c>
      <c r="G463" s="23" t="s">
        <v>53</v>
      </c>
      <c r="H463" s="22" t="s">
        <v>136</v>
      </c>
      <c r="I463" s="20"/>
      <c r="J463" s="20"/>
      <c r="K463" s="20"/>
      <c r="L463" s="20"/>
      <c r="M463" s="77"/>
      <c r="N463" s="73"/>
      <c r="O463" s="71"/>
      <c r="P463" s="72"/>
      <c r="Q463" s="21"/>
      <c r="R463" s="71"/>
      <c r="S463" s="75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  <c r="AE463" s="21"/>
      <c r="AF463" s="21"/>
      <c r="AG463" s="21"/>
      <c r="AH463" s="21"/>
      <c r="AI463" s="21"/>
      <c r="AJ463" s="21"/>
      <c r="AK463" s="21"/>
    </row>
    <row r="464" spans="1:37" s="26" customFormat="1" ht="42" x14ac:dyDescent="0.25">
      <c r="A464" s="22">
        <v>455</v>
      </c>
      <c r="B464" s="17">
        <v>51122110</v>
      </c>
      <c r="C464" s="24" t="s">
        <v>557</v>
      </c>
      <c r="D464" s="18" t="s">
        <v>51</v>
      </c>
      <c r="E464" s="25" t="s">
        <v>52</v>
      </c>
      <c r="F464" s="74">
        <v>1</v>
      </c>
      <c r="G464" s="23" t="s">
        <v>53</v>
      </c>
      <c r="H464" s="22" t="s">
        <v>136</v>
      </c>
      <c r="I464" s="20"/>
      <c r="J464" s="20"/>
      <c r="K464" s="20"/>
      <c r="L464" s="20"/>
      <c r="M464" s="77"/>
      <c r="N464" s="73"/>
      <c r="O464" s="71"/>
      <c r="P464" s="72"/>
      <c r="Q464" s="21"/>
      <c r="R464" s="71"/>
      <c r="S464" s="75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  <c r="AE464" s="21"/>
      <c r="AF464" s="21"/>
      <c r="AG464" s="21"/>
      <c r="AH464" s="21"/>
      <c r="AI464" s="21"/>
      <c r="AJ464" s="21"/>
      <c r="AK464" s="21"/>
    </row>
    <row r="465" spans="1:37" s="26" customFormat="1" ht="42" x14ac:dyDescent="0.25">
      <c r="A465" s="22">
        <v>456</v>
      </c>
      <c r="B465" s="17">
        <v>51101815</v>
      </c>
      <c r="C465" s="24" t="s">
        <v>558</v>
      </c>
      <c r="D465" s="18" t="s">
        <v>51</v>
      </c>
      <c r="E465" s="25"/>
      <c r="F465" s="74">
        <v>1</v>
      </c>
      <c r="G465" s="23" t="s">
        <v>53</v>
      </c>
      <c r="H465" s="22" t="s">
        <v>136</v>
      </c>
      <c r="I465" s="20"/>
      <c r="J465" s="20"/>
      <c r="K465" s="20"/>
      <c r="L465" s="20"/>
      <c r="M465" s="77"/>
      <c r="N465" s="73"/>
      <c r="O465" s="71"/>
      <c r="P465" s="72"/>
      <c r="Q465" s="21"/>
      <c r="R465" s="71"/>
      <c r="S465" s="75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  <c r="AE465" s="21"/>
      <c r="AF465" s="21"/>
      <c r="AG465" s="21"/>
      <c r="AH465" s="21"/>
      <c r="AI465" s="21"/>
      <c r="AJ465" s="21"/>
      <c r="AK465" s="21"/>
    </row>
    <row r="466" spans="1:37" s="26" customFormat="1" ht="42" x14ac:dyDescent="0.25">
      <c r="A466" s="22">
        <v>457</v>
      </c>
      <c r="B466" s="17">
        <v>51102206</v>
      </c>
      <c r="C466" s="24" t="s">
        <v>559</v>
      </c>
      <c r="D466" s="18" t="s">
        <v>51</v>
      </c>
      <c r="E466" s="25"/>
      <c r="F466" s="74">
        <v>1</v>
      </c>
      <c r="G466" s="23" t="s">
        <v>53</v>
      </c>
      <c r="H466" s="22" t="s">
        <v>136</v>
      </c>
      <c r="I466" s="20"/>
      <c r="J466" s="20"/>
      <c r="K466" s="20"/>
      <c r="L466" s="20"/>
      <c r="M466" s="77"/>
      <c r="N466" s="73"/>
      <c r="O466" s="71"/>
      <c r="P466" s="72"/>
      <c r="Q466" s="21"/>
      <c r="R466" s="71"/>
      <c r="S466" s="75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  <c r="AE466" s="21"/>
      <c r="AF466" s="21"/>
      <c r="AG466" s="21"/>
      <c r="AH466" s="21"/>
      <c r="AI466" s="21"/>
      <c r="AJ466" s="21"/>
      <c r="AK466" s="21"/>
    </row>
    <row r="467" spans="1:37" s="26" customFormat="1" ht="42" x14ac:dyDescent="0.25">
      <c r="A467" s="22">
        <v>458</v>
      </c>
      <c r="B467" s="17">
        <v>51102717</v>
      </c>
      <c r="C467" s="24" t="s">
        <v>560</v>
      </c>
      <c r="D467" s="18" t="s">
        <v>51</v>
      </c>
      <c r="E467" s="25"/>
      <c r="F467" s="74">
        <v>1</v>
      </c>
      <c r="G467" s="23" t="s">
        <v>53</v>
      </c>
      <c r="H467" s="22" t="s">
        <v>136</v>
      </c>
      <c r="I467" s="20"/>
      <c r="J467" s="20"/>
      <c r="K467" s="20"/>
      <c r="L467" s="20"/>
      <c r="M467" s="77"/>
      <c r="N467" s="73"/>
      <c r="O467" s="71"/>
      <c r="P467" s="72"/>
      <c r="Q467" s="21"/>
      <c r="R467" s="71"/>
      <c r="S467" s="75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  <c r="AE467" s="21"/>
      <c r="AF467" s="21"/>
      <c r="AG467" s="21"/>
      <c r="AH467" s="21"/>
      <c r="AI467" s="21"/>
      <c r="AJ467" s="21"/>
      <c r="AK467" s="21"/>
    </row>
    <row r="468" spans="1:37" s="26" customFormat="1" ht="42" x14ac:dyDescent="0.25">
      <c r="A468" s="22">
        <v>459</v>
      </c>
      <c r="B468" s="17">
        <v>51121603</v>
      </c>
      <c r="C468" s="24" t="s">
        <v>561</v>
      </c>
      <c r="D468" s="18" t="s">
        <v>51</v>
      </c>
      <c r="E468" s="25"/>
      <c r="F468" s="74">
        <v>1</v>
      </c>
      <c r="G468" s="23" t="s">
        <v>53</v>
      </c>
      <c r="H468" s="22" t="s">
        <v>136</v>
      </c>
      <c r="I468" s="20"/>
      <c r="J468" s="20"/>
      <c r="K468" s="20"/>
      <c r="L468" s="20"/>
      <c r="M468" s="77"/>
      <c r="N468" s="73"/>
      <c r="O468" s="71"/>
      <c r="P468" s="72"/>
      <c r="Q468" s="21"/>
      <c r="R468" s="71"/>
      <c r="S468" s="75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  <c r="AE468" s="21"/>
      <c r="AF468" s="21"/>
      <c r="AG468" s="21"/>
      <c r="AH468" s="21"/>
      <c r="AI468" s="21"/>
      <c r="AJ468" s="21"/>
      <c r="AK468" s="21"/>
    </row>
    <row r="469" spans="1:37" s="26" customFormat="1" ht="42" x14ac:dyDescent="0.25">
      <c r="A469" s="22">
        <v>460</v>
      </c>
      <c r="B469" s="17">
        <v>51111902</v>
      </c>
      <c r="C469" s="24" t="s">
        <v>562</v>
      </c>
      <c r="D469" s="18" t="s">
        <v>51</v>
      </c>
      <c r="E469" s="25" t="s">
        <v>52</v>
      </c>
      <c r="F469" s="74">
        <v>1</v>
      </c>
      <c r="G469" s="23" t="s">
        <v>53</v>
      </c>
      <c r="H469" s="22" t="s">
        <v>136</v>
      </c>
      <c r="I469" s="20"/>
      <c r="J469" s="20"/>
      <c r="K469" s="20"/>
      <c r="L469" s="20"/>
      <c r="M469" s="77"/>
      <c r="N469" s="73"/>
      <c r="O469" s="71"/>
      <c r="P469" s="72"/>
      <c r="Q469" s="21"/>
      <c r="R469" s="71"/>
      <c r="S469" s="75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  <c r="AE469" s="21"/>
      <c r="AF469" s="21"/>
      <c r="AG469" s="21"/>
      <c r="AH469" s="21"/>
      <c r="AI469" s="21"/>
      <c r="AJ469" s="21"/>
      <c r="AK469" s="21"/>
    </row>
    <row r="470" spans="1:37" s="26" customFormat="1" ht="42" x14ac:dyDescent="0.25">
      <c r="A470" s="22">
        <v>461</v>
      </c>
      <c r="B470" s="17">
        <v>51121758</v>
      </c>
      <c r="C470" s="24" t="s">
        <v>563</v>
      </c>
      <c r="D470" s="18" t="s">
        <v>51</v>
      </c>
      <c r="E470" s="25" t="s">
        <v>52</v>
      </c>
      <c r="F470" s="74">
        <v>1</v>
      </c>
      <c r="G470" s="23" t="s">
        <v>53</v>
      </c>
      <c r="H470" s="22" t="s">
        <v>136</v>
      </c>
      <c r="I470" s="20"/>
      <c r="J470" s="20"/>
      <c r="K470" s="20"/>
      <c r="L470" s="20"/>
      <c r="M470" s="77"/>
      <c r="N470" s="73"/>
      <c r="O470" s="71"/>
      <c r="P470" s="72"/>
      <c r="Q470" s="21"/>
      <c r="R470" s="71"/>
      <c r="S470" s="75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  <c r="AE470" s="21"/>
      <c r="AF470" s="21"/>
      <c r="AG470" s="21"/>
      <c r="AH470" s="21"/>
      <c r="AI470" s="21"/>
      <c r="AJ470" s="21"/>
      <c r="AK470" s="21"/>
    </row>
    <row r="471" spans="1:37" s="26" customFormat="1" ht="42" x14ac:dyDescent="0.25">
      <c r="A471" s="22">
        <v>462</v>
      </c>
      <c r="B471" s="17">
        <v>51191603</v>
      </c>
      <c r="C471" s="24" t="s">
        <v>564</v>
      </c>
      <c r="D471" s="18" t="s">
        <v>51</v>
      </c>
      <c r="E471" s="25"/>
      <c r="F471" s="74">
        <v>1</v>
      </c>
      <c r="G471" s="23" t="s">
        <v>53</v>
      </c>
      <c r="H471" s="22" t="s">
        <v>136</v>
      </c>
      <c r="I471" s="20"/>
      <c r="J471" s="20"/>
      <c r="K471" s="20"/>
      <c r="L471" s="20"/>
      <c r="M471" s="77"/>
      <c r="N471" s="73"/>
      <c r="O471" s="71"/>
      <c r="P471" s="72"/>
      <c r="Q471" s="21"/>
      <c r="R471" s="71"/>
      <c r="S471" s="75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  <c r="AE471" s="21"/>
      <c r="AF471" s="21"/>
      <c r="AG471" s="21"/>
      <c r="AH471" s="21"/>
      <c r="AI471" s="21"/>
      <c r="AJ471" s="21"/>
      <c r="AK471" s="21"/>
    </row>
    <row r="472" spans="1:37" s="26" customFormat="1" ht="42" x14ac:dyDescent="0.25">
      <c r="A472" s="22">
        <v>463</v>
      </c>
      <c r="B472" s="17">
        <v>51191603</v>
      </c>
      <c r="C472" s="24" t="s">
        <v>566</v>
      </c>
      <c r="D472" s="18" t="s">
        <v>51</v>
      </c>
      <c r="E472" s="25"/>
      <c r="F472" s="74">
        <v>1</v>
      </c>
      <c r="G472" s="23" t="s">
        <v>53</v>
      </c>
      <c r="H472" s="22" t="s">
        <v>136</v>
      </c>
      <c r="I472" s="20"/>
      <c r="J472" s="20"/>
      <c r="K472" s="20"/>
      <c r="L472" s="20"/>
      <c r="M472" s="77"/>
      <c r="N472" s="73"/>
      <c r="O472" s="71"/>
      <c r="P472" s="72"/>
      <c r="Q472" s="21"/>
      <c r="R472" s="71"/>
      <c r="S472" s="75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  <c r="AE472" s="21"/>
      <c r="AF472" s="21"/>
      <c r="AG472" s="21"/>
      <c r="AH472" s="21"/>
      <c r="AI472" s="21"/>
      <c r="AJ472" s="21"/>
      <c r="AK472" s="21"/>
    </row>
    <row r="473" spans="1:37" s="26" customFormat="1" ht="42" x14ac:dyDescent="0.25">
      <c r="A473" s="22">
        <v>464</v>
      </c>
      <c r="B473" s="17">
        <v>51191603</v>
      </c>
      <c r="C473" s="24" t="s">
        <v>567</v>
      </c>
      <c r="D473" s="18" t="s">
        <v>51</v>
      </c>
      <c r="E473" s="25"/>
      <c r="F473" s="74">
        <v>1</v>
      </c>
      <c r="G473" s="23" t="s">
        <v>53</v>
      </c>
      <c r="H473" s="22" t="s">
        <v>136</v>
      </c>
      <c r="I473" s="20"/>
      <c r="J473" s="20"/>
      <c r="K473" s="20"/>
      <c r="L473" s="20"/>
      <c r="M473" s="77"/>
      <c r="N473" s="73"/>
      <c r="O473" s="72"/>
      <c r="P473" s="72"/>
      <c r="Q473" s="21"/>
      <c r="R473" s="71"/>
      <c r="S473" s="75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  <c r="AE473" s="21"/>
      <c r="AF473" s="21"/>
      <c r="AG473" s="21"/>
      <c r="AH473" s="21"/>
      <c r="AI473" s="21"/>
      <c r="AJ473" s="21"/>
      <c r="AK473" s="21"/>
    </row>
    <row r="474" spans="1:37" s="26" customFormat="1" ht="42" x14ac:dyDescent="0.25">
      <c r="A474" s="22">
        <v>465</v>
      </c>
      <c r="B474" s="17">
        <v>51191603</v>
      </c>
      <c r="C474" s="24" t="s">
        <v>810</v>
      </c>
      <c r="D474" s="18" t="s">
        <v>51</v>
      </c>
      <c r="E474" s="25"/>
      <c r="F474" s="74">
        <v>1</v>
      </c>
      <c r="G474" s="23" t="s">
        <v>53</v>
      </c>
      <c r="H474" s="22" t="s">
        <v>136</v>
      </c>
      <c r="I474" s="20"/>
      <c r="J474" s="20"/>
      <c r="K474" s="20"/>
      <c r="L474" s="20"/>
      <c r="M474" s="77"/>
      <c r="N474" s="73"/>
      <c r="O474" s="71"/>
      <c r="P474" s="72"/>
      <c r="Q474" s="21"/>
      <c r="R474" s="71"/>
      <c r="S474" s="75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  <c r="AE474" s="21"/>
      <c r="AF474" s="21"/>
      <c r="AG474" s="21"/>
      <c r="AH474" s="21"/>
      <c r="AI474" s="21"/>
      <c r="AJ474" s="21"/>
      <c r="AK474" s="21"/>
    </row>
    <row r="475" spans="1:37" s="26" customFormat="1" ht="42" x14ac:dyDescent="0.25">
      <c r="A475" s="22">
        <v>466</v>
      </c>
      <c r="B475" s="17">
        <v>51191603</v>
      </c>
      <c r="C475" s="24" t="s">
        <v>811</v>
      </c>
      <c r="D475" s="18" t="s">
        <v>51</v>
      </c>
      <c r="E475" s="25"/>
      <c r="F475" s="74">
        <v>1</v>
      </c>
      <c r="G475" s="23" t="s">
        <v>53</v>
      </c>
      <c r="H475" s="22" t="s">
        <v>136</v>
      </c>
      <c r="I475" s="20"/>
      <c r="J475" s="20"/>
      <c r="K475" s="20"/>
      <c r="L475" s="20"/>
      <c r="M475" s="77"/>
      <c r="N475" s="73"/>
      <c r="O475" s="71"/>
      <c r="P475" s="72"/>
      <c r="Q475" s="21"/>
      <c r="R475" s="71"/>
      <c r="S475" s="75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  <c r="AE475" s="21"/>
      <c r="AF475" s="21"/>
      <c r="AG475" s="21"/>
      <c r="AH475" s="21"/>
      <c r="AI475" s="21"/>
      <c r="AJ475" s="21"/>
      <c r="AK475" s="21"/>
    </row>
    <row r="476" spans="1:37" s="26" customFormat="1" ht="42" x14ac:dyDescent="0.25">
      <c r="A476" s="22">
        <v>467</v>
      </c>
      <c r="B476" s="17">
        <v>51191603</v>
      </c>
      <c r="C476" s="24" t="s">
        <v>812</v>
      </c>
      <c r="D476" s="18" t="s">
        <v>51</v>
      </c>
      <c r="E476" s="25"/>
      <c r="F476" s="74">
        <v>1</v>
      </c>
      <c r="G476" s="23" t="s">
        <v>53</v>
      </c>
      <c r="H476" s="22" t="s">
        <v>136</v>
      </c>
      <c r="I476" s="20"/>
      <c r="J476" s="20"/>
      <c r="K476" s="20"/>
      <c r="L476" s="20"/>
      <c r="M476" s="77"/>
      <c r="N476" s="73"/>
      <c r="O476" s="71"/>
      <c r="P476" s="72"/>
      <c r="Q476" s="21"/>
      <c r="R476" s="71"/>
      <c r="S476" s="75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  <c r="AE476" s="21"/>
      <c r="AF476" s="21"/>
      <c r="AG476" s="21"/>
      <c r="AH476" s="21"/>
      <c r="AI476" s="21"/>
      <c r="AJ476" s="21"/>
      <c r="AK476" s="21"/>
    </row>
    <row r="477" spans="1:37" s="26" customFormat="1" ht="42" x14ac:dyDescent="0.25">
      <c r="A477" s="22">
        <v>468</v>
      </c>
      <c r="B477" s="17">
        <v>51191603</v>
      </c>
      <c r="C477" s="24" t="s">
        <v>813</v>
      </c>
      <c r="D477" s="18" t="s">
        <v>51</v>
      </c>
      <c r="E477" s="25"/>
      <c r="F477" s="74">
        <v>1</v>
      </c>
      <c r="G477" s="23" t="s">
        <v>53</v>
      </c>
      <c r="H477" s="22" t="s">
        <v>136</v>
      </c>
      <c r="I477" s="20"/>
      <c r="J477" s="20"/>
      <c r="K477" s="20"/>
      <c r="L477" s="20"/>
      <c r="M477" s="77"/>
      <c r="N477" s="73"/>
      <c r="O477" s="71"/>
      <c r="P477" s="72"/>
      <c r="Q477" s="21"/>
      <c r="R477" s="71"/>
      <c r="S477" s="75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  <c r="AE477" s="21"/>
      <c r="AF477" s="21"/>
      <c r="AG477" s="21"/>
      <c r="AH477" s="21"/>
      <c r="AI477" s="21"/>
      <c r="AJ477" s="21"/>
      <c r="AK477" s="21"/>
    </row>
    <row r="478" spans="1:37" s="26" customFormat="1" ht="42" x14ac:dyDescent="0.25">
      <c r="A478" s="22">
        <v>469</v>
      </c>
      <c r="B478" s="17">
        <v>51191603</v>
      </c>
      <c r="C478" s="24" t="s">
        <v>814</v>
      </c>
      <c r="D478" s="18" t="s">
        <v>51</v>
      </c>
      <c r="E478" s="25"/>
      <c r="F478" s="74">
        <v>1</v>
      </c>
      <c r="G478" s="23" t="s">
        <v>53</v>
      </c>
      <c r="H478" s="22" t="s">
        <v>136</v>
      </c>
      <c r="I478" s="81"/>
      <c r="J478" s="81"/>
      <c r="K478" s="81"/>
      <c r="L478" s="81"/>
      <c r="M478" s="77"/>
      <c r="N478" s="73"/>
      <c r="O478" s="71"/>
      <c r="P478" s="72"/>
      <c r="Q478" s="21"/>
      <c r="R478" s="71"/>
      <c r="S478" s="75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  <c r="AE478" s="21"/>
      <c r="AF478" s="21"/>
      <c r="AG478" s="21"/>
      <c r="AH478" s="21"/>
      <c r="AI478" s="21"/>
      <c r="AJ478" s="21"/>
      <c r="AK478" s="21"/>
    </row>
    <row r="479" spans="1:37" s="26" customFormat="1" ht="42" x14ac:dyDescent="0.25">
      <c r="A479" s="22">
        <v>470</v>
      </c>
      <c r="B479" s="17">
        <v>51191603</v>
      </c>
      <c r="C479" s="24" t="s">
        <v>571</v>
      </c>
      <c r="D479" s="18" t="s">
        <v>51</v>
      </c>
      <c r="E479" s="25"/>
      <c r="F479" s="74">
        <v>1</v>
      </c>
      <c r="G479" s="23" t="s">
        <v>53</v>
      </c>
      <c r="H479" s="22" t="s">
        <v>136</v>
      </c>
      <c r="I479" s="20"/>
      <c r="J479" s="20"/>
      <c r="K479" s="20"/>
      <c r="L479" s="20"/>
      <c r="M479" s="77"/>
      <c r="N479" s="73"/>
      <c r="O479" s="71"/>
      <c r="P479" s="72"/>
      <c r="Q479" s="21"/>
      <c r="R479" s="71"/>
      <c r="S479" s="75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  <c r="AE479" s="21"/>
      <c r="AF479" s="21"/>
      <c r="AG479" s="21"/>
      <c r="AH479" s="21"/>
      <c r="AI479" s="21"/>
      <c r="AJ479" s="21"/>
      <c r="AK479" s="21"/>
    </row>
    <row r="480" spans="1:37" s="26" customFormat="1" ht="42" x14ac:dyDescent="0.25">
      <c r="A480" s="22">
        <v>471</v>
      </c>
      <c r="B480" s="17">
        <v>51191603</v>
      </c>
      <c r="C480" s="24" t="s">
        <v>572</v>
      </c>
      <c r="D480" s="18" t="s">
        <v>51</v>
      </c>
      <c r="E480" s="25"/>
      <c r="F480" s="74">
        <v>1</v>
      </c>
      <c r="G480" s="23" t="s">
        <v>53</v>
      </c>
      <c r="H480" s="22" t="s">
        <v>136</v>
      </c>
      <c r="I480" s="20"/>
      <c r="J480" s="20"/>
      <c r="K480" s="20"/>
      <c r="L480" s="20"/>
      <c r="M480" s="77"/>
      <c r="N480" s="73"/>
      <c r="O480" s="71"/>
      <c r="P480" s="72"/>
      <c r="Q480" s="21"/>
      <c r="R480" s="71"/>
      <c r="S480" s="75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  <c r="AE480" s="21"/>
      <c r="AF480" s="21"/>
      <c r="AG480" s="21"/>
      <c r="AH480" s="21"/>
      <c r="AI480" s="21"/>
      <c r="AJ480" s="21"/>
      <c r="AK480" s="21"/>
    </row>
    <row r="481" spans="1:37" s="26" customFormat="1" ht="42" x14ac:dyDescent="0.25">
      <c r="A481" s="22">
        <v>472</v>
      </c>
      <c r="B481" s="17">
        <v>51191603</v>
      </c>
      <c r="C481" s="24" t="s">
        <v>574</v>
      </c>
      <c r="D481" s="18" t="s">
        <v>51</v>
      </c>
      <c r="E481" s="25"/>
      <c r="F481" s="74">
        <v>1</v>
      </c>
      <c r="G481" s="23" t="s">
        <v>53</v>
      </c>
      <c r="H481" s="22" t="s">
        <v>136</v>
      </c>
      <c r="I481" s="20"/>
      <c r="J481" s="20"/>
      <c r="K481" s="20"/>
      <c r="L481" s="20"/>
      <c r="M481" s="77"/>
      <c r="N481" s="73"/>
      <c r="O481" s="71"/>
      <c r="P481" s="72"/>
      <c r="Q481" s="21"/>
      <c r="R481" s="71"/>
      <c r="S481" s="75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  <c r="AE481" s="21"/>
      <c r="AF481" s="21"/>
      <c r="AG481" s="21"/>
      <c r="AH481" s="21"/>
      <c r="AI481" s="21"/>
      <c r="AJ481" s="21"/>
      <c r="AK481" s="21"/>
    </row>
    <row r="482" spans="1:37" s="26" customFormat="1" ht="42" x14ac:dyDescent="0.25">
      <c r="A482" s="22">
        <v>473</v>
      </c>
      <c r="B482" s="17">
        <v>51191603</v>
      </c>
      <c r="C482" s="24" t="s">
        <v>815</v>
      </c>
      <c r="D482" s="18" t="s">
        <v>51</v>
      </c>
      <c r="E482" s="25"/>
      <c r="F482" s="74">
        <v>1</v>
      </c>
      <c r="G482" s="23" t="s">
        <v>53</v>
      </c>
      <c r="H482" s="22" t="s">
        <v>136</v>
      </c>
      <c r="I482" s="20"/>
      <c r="J482" s="20"/>
      <c r="K482" s="20"/>
      <c r="L482" s="20"/>
      <c r="M482" s="77"/>
      <c r="N482" s="73"/>
      <c r="O482" s="71"/>
      <c r="P482" s="72"/>
      <c r="Q482" s="21"/>
      <c r="R482" s="71"/>
      <c r="S482" s="75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  <c r="AE482" s="21"/>
      <c r="AF482" s="21"/>
      <c r="AG482" s="21"/>
      <c r="AH482" s="21"/>
      <c r="AI482" s="21"/>
      <c r="AJ482" s="21"/>
      <c r="AK482" s="21"/>
    </row>
    <row r="483" spans="1:37" s="26" customFormat="1" ht="42" x14ac:dyDescent="0.25">
      <c r="A483" s="22">
        <v>474</v>
      </c>
      <c r="B483" s="17">
        <v>51191603</v>
      </c>
      <c r="C483" s="24" t="s">
        <v>816</v>
      </c>
      <c r="D483" s="18" t="s">
        <v>51</v>
      </c>
      <c r="E483" s="25"/>
      <c r="F483" s="74">
        <v>1</v>
      </c>
      <c r="G483" s="23" t="s">
        <v>53</v>
      </c>
      <c r="H483" s="22" t="s">
        <v>136</v>
      </c>
      <c r="I483" s="81"/>
      <c r="J483" s="81"/>
      <c r="K483" s="81"/>
      <c r="L483" s="81"/>
      <c r="M483" s="77"/>
      <c r="N483" s="73"/>
      <c r="O483" s="71"/>
      <c r="P483" s="72"/>
      <c r="Q483" s="21"/>
      <c r="R483" s="71"/>
      <c r="S483" s="75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  <c r="AE483" s="21"/>
      <c r="AF483" s="21"/>
      <c r="AG483" s="21"/>
      <c r="AH483" s="21"/>
      <c r="AI483" s="21"/>
      <c r="AJ483" s="21"/>
      <c r="AK483" s="21"/>
    </row>
    <row r="484" spans="1:37" s="26" customFormat="1" ht="42" x14ac:dyDescent="0.25">
      <c r="A484" s="22">
        <v>475</v>
      </c>
      <c r="B484" s="17">
        <v>51191603</v>
      </c>
      <c r="C484" s="24" t="s">
        <v>577</v>
      </c>
      <c r="D484" s="18" t="s">
        <v>51</v>
      </c>
      <c r="E484" s="25"/>
      <c r="F484" s="74">
        <v>1</v>
      </c>
      <c r="G484" s="23" t="s">
        <v>53</v>
      </c>
      <c r="H484" s="22" t="s">
        <v>136</v>
      </c>
      <c r="I484" s="20"/>
      <c r="J484" s="20"/>
      <c r="K484" s="20"/>
      <c r="L484" s="20"/>
      <c r="M484" s="77"/>
      <c r="N484" s="73"/>
      <c r="O484" s="71"/>
      <c r="P484" s="72"/>
      <c r="Q484" s="21"/>
      <c r="R484" s="71"/>
      <c r="S484" s="75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  <c r="AE484" s="21"/>
      <c r="AF484" s="21"/>
      <c r="AG484" s="21"/>
      <c r="AH484" s="21"/>
      <c r="AI484" s="21"/>
      <c r="AJ484" s="21"/>
      <c r="AK484" s="21"/>
    </row>
    <row r="485" spans="1:37" s="26" customFormat="1" ht="42" x14ac:dyDescent="0.25">
      <c r="A485" s="22">
        <v>476</v>
      </c>
      <c r="B485" s="17">
        <v>51191603</v>
      </c>
      <c r="C485" s="24" t="s">
        <v>578</v>
      </c>
      <c r="D485" s="18" t="s">
        <v>51</v>
      </c>
      <c r="E485" s="25"/>
      <c r="F485" s="74">
        <v>1</v>
      </c>
      <c r="G485" s="23" t="s">
        <v>53</v>
      </c>
      <c r="H485" s="22" t="s">
        <v>136</v>
      </c>
      <c r="I485" s="20"/>
      <c r="J485" s="20"/>
      <c r="K485" s="20"/>
      <c r="L485" s="20"/>
      <c r="M485" s="77"/>
      <c r="N485" s="73"/>
      <c r="O485" s="71"/>
      <c r="P485" s="72"/>
      <c r="Q485" s="21"/>
      <c r="R485" s="71"/>
      <c r="S485" s="75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  <c r="AE485" s="21"/>
      <c r="AF485" s="21"/>
      <c r="AG485" s="21"/>
      <c r="AH485" s="21"/>
      <c r="AI485" s="21"/>
      <c r="AJ485" s="21"/>
      <c r="AK485" s="21"/>
    </row>
    <row r="486" spans="1:37" s="26" customFormat="1" ht="42" x14ac:dyDescent="0.25">
      <c r="A486" s="22">
        <v>477</v>
      </c>
      <c r="B486" s="17">
        <v>51182304</v>
      </c>
      <c r="C486" s="24" t="s">
        <v>579</v>
      </c>
      <c r="D486" s="18" t="s">
        <v>51</v>
      </c>
      <c r="E486" s="25"/>
      <c r="F486" s="74">
        <v>1</v>
      </c>
      <c r="G486" s="23" t="s">
        <v>53</v>
      </c>
      <c r="H486" s="22" t="s">
        <v>136</v>
      </c>
      <c r="I486" s="20"/>
      <c r="J486" s="20"/>
      <c r="K486" s="20"/>
      <c r="L486" s="20"/>
      <c r="M486" s="77"/>
      <c r="N486" s="73"/>
      <c r="O486" s="71"/>
      <c r="P486" s="72"/>
      <c r="Q486" s="21"/>
      <c r="R486" s="71"/>
      <c r="S486" s="75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  <c r="AE486" s="21"/>
      <c r="AF486" s="21"/>
      <c r="AG486" s="21"/>
      <c r="AH486" s="21"/>
      <c r="AI486" s="21"/>
      <c r="AJ486" s="21"/>
      <c r="AK486" s="21"/>
    </row>
    <row r="487" spans="1:37" s="26" customFormat="1" ht="42" x14ac:dyDescent="0.25">
      <c r="A487" s="22">
        <v>478</v>
      </c>
      <c r="B487" s="17">
        <v>51191603</v>
      </c>
      <c r="C487" s="24" t="s">
        <v>817</v>
      </c>
      <c r="D487" s="18" t="s">
        <v>51</v>
      </c>
      <c r="E487" s="25"/>
      <c r="F487" s="74">
        <v>1</v>
      </c>
      <c r="G487" s="23" t="s">
        <v>53</v>
      </c>
      <c r="H487" s="22" t="s">
        <v>136</v>
      </c>
      <c r="I487" s="81"/>
      <c r="J487" s="81"/>
      <c r="K487" s="81"/>
      <c r="L487" s="81"/>
      <c r="M487" s="77"/>
      <c r="N487" s="73"/>
      <c r="O487" s="71"/>
      <c r="P487" s="72"/>
      <c r="Q487" s="21"/>
      <c r="R487" s="71"/>
      <c r="S487" s="75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  <c r="AE487" s="21"/>
      <c r="AF487" s="21"/>
      <c r="AG487" s="21"/>
      <c r="AH487" s="21"/>
      <c r="AI487" s="21"/>
      <c r="AJ487" s="21"/>
      <c r="AK487" s="21"/>
    </row>
    <row r="488" spans="1:37" s="26" customFormat="1" ht="42" x14ac:dyDescent="0.25">
      <c r="A488" s="22">
        <v>479</v>
      </c>
      <c r="B488" s="17">
        <v>51141703</v>
      </c>
      <c r="C488" s="24" t="s">
        <v>580</v>
      </c>
      <c r="D488" s="18" t="s">
        <v>51</v>
      </c>
      <c r="E488" s="25" t="s">
        <v>944</v>
      </c>
      <c r="F488" s="74">
        <v>1</v>
      </c>
      <c r="G488" s="23" t="s">
        <v>53</v>
      </c>
      <c r="H488" s="22" t="s">
        <v>136</v>
      </c>
      <c r="I488" s="20"/>
      <c r="J488" s="20"/>
      <c r="K488" s="20"/>
      <c r="L488" s="20"/>
      <c r="M488" s="78"/>
      <c r="N488" s="73"/>
      <c r="O488" s="71"/>
      <c r="P488" s="72"/>
      <c r="Q488" s="21"/>
      <c r="R488" s="71"/>
      <c r="S488" s="76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  <c r="AE488" s="21"/>
      <c r="AF488" s="21"/>
      <c r="AG488" s="21"/>
      <c r="AH488" s="21"/>
      <c r="AI488" s="21"/>
      <c r="AJ488" s="21"/>
      <c r="AK488" s="21"/>
    </row>
    <row r="489" spans="1:37" s="26" customFormat="1" ht="42" x14ac:dyDescent="0.25">
      <c r="A489" s="22">
        <v>480</v>
      </c>
      <c r="B489" s="17">
        <v>51171909</v>
      </c>
      <c r="C489" s="24" t="s">
        <v>581</v>
      </c>
      <c r="D489" s="18" t="s">
        <v>51</v>
      </c>
      <c r="E489" s="25" t="s">
        <v>944</v>
      </c>
      <c r="F489" s="74">
        <v>1</v>
      </c>
      <c r="G489" s="23" t="s">
        <v>53</v>
      </c>
      <c r="H489" s="22" t="s">
        <v>136</v>
      </c>
      <c r="I489" s="20"/>
      <c r="J489" s="20"/>
      <c r="K489" s="20"/>
      <c r="L489" s="20"/>
      <c r="M489" s="78"/>
      <c r="N489" s="73"/>
      <c r="O489" s="72"/>
      <c r="P489" s="72"/>
      <c r="Q489" s="21"/>
      <c r="R489" s="71"/>
      <c r="S489" s="76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  <c r="AE489" s="21"/>
      <c r="AF489" s="21"/>
      <c r="AG489" s="21"/>
      <c r="AH489" s="21"/>
      <c r="AI489" s="21"/>
      <c r="AJ489" s="21"/>
      <c r="AK489" s="21"/>
    </row>
    <row r="490" spans="1:37" s="26" customFormat="1" ht="42" x14ac:dyDescent="0.25">
      <c r="A490" s="66">
        <v>481</v>
      </c>
      <c r="B490" s="67">
        <v>51171909</v>
      </c>
      <c r="C490" s="68" t="s">
        <v>582</v>
      </c>
      <c r="D490" s="69" t="s">
        <v>51</v>
      </c>
      <c r="E490" s="70"/>
      <c r="F490" s="74">
        <v>1</v>
      </c>
      <c r="G490" s="23" t="s">
        <v>53</v>
      </c>
      <c r="H490" s="22" t="s">
        <v>136</v>
      </c>
      <c r="I490" s="20"/>
      <c r="J490" s="20"/>
      <c r="K490" s="20"/>
      <c r="L490" s="20"/>
      <c r="M490" s="77"/>
      <c r="N490" s="73"/>
      <c r="O490" s="71"/>
      <c r="P490" s="72"/>
      <c r="Q490" s="21"/>
      <c r="R490" s="71"/>
      <c r="S490" s="75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  <c r="AE490" s="21"/>
      <c r="AF490" s="21"/>
      <c r="AG490" s="21"/>
      <c r="AH490" s="21"/>
      <c r="AI490" s="21"/>
      <c r="AJ490" s="21"/>
      <c r="AK490" s="21"/>
    </row>
    <row r="491" spans="1:37" s="26" customFormat="1" ht="42" x14ac:dyDescent="0.25">
      <c r="A491" s="22">
        <v>482</v>
      </c>
      <c r="B491" s="17">
        <v>51171816</v>
      </c>
      <c r="C491" s="24" t="s">
        <v>583</v>
      </c>
      <c r="D491" s="18" t="s">
        <v>51</v>
      </c>
      <c r="E491" s="25"/>
      <c r="F491" s="74">
        <v>1</v>
      </c>
      <c r="G491" s="23" t="s">
        <v>53</v>
      </c>
      <c r="H491" s="22" t="s">
        <v>136</v>
      </c>
      <c r="I491" s="20"/>
      <c r="J491" s="20"/>
      <c r="K491" s="20"/>
      <c r="L491" s="20"/>
      <c r="M491" s="77"/>
      <c r="N491" s="73"/>
      <c r="O491" s="71"/>
      <c r="P491" s="72"/>
      <c r="Q491" s="21"/>
      <c r="R491" s="71"/>
      <c r="S491" s="75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  <c r="AE491" s="21"/>
      <c r="AF491" s="21"/>
      <c r="AG491" s="21"/>
      <c r="AH491" s="21"/>
      <c r="AI491" s="21"/>
      <c r="AJ491" s="21"/>
      <c r="AK491" s="21"/>
    </row>
    <row r="492" spans="1:37" s="26" customFormat="1" ht="42" x14ac:dyDescent="0.25">
      <c r="A492" s="22">
        <v>483</v>
      </c>
      <c r="B492" s="17">
        <v>51101562</v>
      </c>
      <c r="C492" s="24" t="s">
        <v>584</v>
      </c>
      <c r="D492" s="18" t="s">
        <v>51</v>
      </c>
      <c r="E492" s="25"/>
      <c r="F492" s="74">
        <v>1</v>
      </c>
      <c r="G492" s="23" t="s">
        <v>53</v>
      </c>
      <c r="H492" s="22" t="s">
        <v>136</v>
      </c>
      <c r="I492" s="20"/>
      <c r="J492" s="20"/>
      <c r="K492" s="20"/>
      <c r="L492" s="20"/>
      <c r="M492" s="77"/>
      <c r="N492" s="73"/>
      <c r="O492" s="71"/>
      <c r="P492" s="72"/>
      <c r="Q492" s="21"/>
      <c r="R492" s="71"/>
      <c r="S492" s="75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  <c r="AE492" s="21"/>
      <c r="AF492" s="21"/>
      <c r="AG492" s="21"/>
      <c r="AH492" s="21"/>
      <c r="AI492" s="21"/>
      <c r="AJ492" s="21"/>
      <c r="AK492" s="21"/>
    </row>
    <row r="493" spans="1:37" s="26" customFormat="1" ht="42" x14ac:dyDescent="0.25">
      <c r="A493" s="22">
        <v>484</v>
      </c>
      <c r="B493" s="17">
        <v>51111822</v>
      </c>
      <c r="C493" s="24" t="s">
        <v>585</v>
      </c>
      <c r="D493" s="18" t="s">
        <v>51</v>
      </c>
      <c r="E493" s="25"/>
      <c r="F493" s="74">
        <v>1</v>
      </c>
      <c r="G493" s="23" t="s">
        <v>53</v>
      </c>
      <c r="H493" s="22" t="s">
        <v>136</v>
      </c>
      <c r="I493" s="20"/>
      <c r="J493" s="20"/>
      <c r="K493" s="20"/>
      <c r="L493" s="20"/>
      <c r="M493" s="77"/>
      <c r="N493" s="73"/>
      <c r="O493" s="71"/>
      <c r="P493" s="72"/>
      <c r="Q493" s="21"/>
      <c r="R493" s="71"/>
      <c r="S493" s="75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  <c r="AE493" s="21"/>
      <c r="AF493" s="21"/>
      <c r="AG493" s="21"/>
      <c r="AH493" s="21"/>
      <c r="AI493" s="21"/>
      <c r="AJ493" s="21"/>
      <c r="AK493" s="21"/>
    </row>
    <row r="494" spans="1:37" s="26" customFormat="1" ht="42" x14ac:dyDescent="0.25">
      <c r="A494" s="22">
        <v>485</v>
      </c>
      <c r="B494" s="17">
        <v>51141522</v>
      </c>
      <c r="C494" s="24" t="s">
        <v>586</v>
      </c>
      <c r="D494" s="18" t="s">
        <v>51</v>
      </c>
      <c r="E494" s="25"/>
      <c r="F494" s="74">
        <v>1</v>
      </c>
      <c r="G494" s="23" t="s">
        <v>53</v>
      </c>
      <c r="H494" s="22" t="s">
        <v>136</v>
      </c>
      <c r="I494" s="20"/>
      <c r="J494" s="20"/>
      <c r="K494" s="20"/>
      <c r="L494" s="20"/>
      <c r="M494" s="77"/>
      <c r="N494" s="73"/>
      <c r="O494" s="71"/>
      <c r="P494" s="72"/>
      <c r="Q494" s="21"/>
      <c r="R494" s="71"/>
      <c r="S494" s="75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  <c r="AE494" s="21"/>
      <c r="AF494" s="21"/>
      <c r="AG494" s="21"/>
      <c r="AH494" s="21"/>
      <c r="AI494" s="21"/>
      <c r="AJ494" s="21"/>
      <c r="AK494" s="21"/>
    </row>
    <row r="495" spans="1:37" s="26" customFormat="1" ht="42" x14ac:dyDescent="0.25">
      <c r="A495" s="22">
        <v>486</v>
      </c>
      <c r="B495" s="17">
        <v>51141522</v>
      </c>
      <c r="C495" s="24" t="s">
        <v>587</v>
      </c>
      <c r="D495" s="18" t="s">
        <v>51</v>
      </c>
      <c r="E495" s="25" t="s">
        <v>52</v>
      </c>
      <c r="F495" s="74">
        <v>1</v>
      </c>
      <c r="G495" s="23" t="s">
        <v>53</v>
      </c>
      <c r="H495" s="22" t="s">
        <v>136</v>
      </c>
      <c r="I495" s="20"/>
      <c r="J495" s="20"/>
      <c r="K495" s="20"/>
      <c r="L495" s="20"/>
      <c r="M495" s="77"/>
      <c r="N495" s="73"/>
      <c r="O495" s="71"/>
      <c r="P495" s="72"/>
      <c r="Q495" s="21"/>
      <c r="R495" s="71"/>
      <c r="S495" s="75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  <c r="AE495" s="21"/>
      <c r="AF495" s="21"/>
      <c r="AG495" s="21"/>
      <c r="AH495" s="21"/>
      <c r="AI495" s="21"/>
      <c r="AJ495" s="21"/>
      <c r="AK495" s="21"/>
    </row>
    <row r="496" spans="1:37" s="26" customFormat="1" ht="42" x14ac:dyDescent="0.25">
      <c r="A496" s="22">
        <v>487</v>
      </c>
      <c r="B496" s="17">
        <v>51142207</v>
      </c>
      <c r="C496" s="24" t="s">
        <v>588</v>
      </c>
      <c r="D496" s="18" t="s">
        <v>51</v>
      </c>
      <c r="E496" s="25" t="s">
        <v>944</v>
      </c>
      <c r="F496" s="74">
        <v>1</v>
      </c>
      <c r="G496" s="23" t="s">
        <v>53</v>
      </c>
      <c r="H496" s="22" t="s">
        <v>136</v>
      </c>
      <c r="I496" s="20"/>
      <c r="J496" s="20"/>
      <c r="K496" s="20"/>
      <c r="L496" s="20"/>
      <c r="M496" s="78"/>
      <c r="N496" s="73"/>
      <c r="O496" s="71"/>
      <c r="P496" s="72"/>
      <c r="Q496" s="21"/>
      <c r="R496" s="71"/>
      <c r="S496" s="76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  <c r="AE496" s="21"/>
      <c r="AF496" s="21"/>
      <c r="AG496" s="21"/>
      <c r="AH496" s="21"/>
      <c r="AI496" s="21"/>
      <c r="AJ496" s="21"/>
      <c r="AK496" s="21"/>
    </row>
    <row r="497" spans="1:37" s="26" customFormat="1" ht="42" x14ac:dyDescent="0.25">
      <c r="A497" s="22">
        <v>488</v>
      </c>
      <c r="B497" s="17">
        <v>51102207</v>
      </c>
      <c r="C497" s="24" t="s">
        <v>780</v>
      </c>
      <c r="D497" s="18" t="s">
        <v>51</v>
      </c>
      <c r="E497" s="25"/>
      <c r="F497" s="74">
        <v>1</v>
      </c>
      <c r="G497" s="23" t="s">
        <v>53</v>
      </c>
      <c r="H497" s="22" t="s">
        <v>136</v>
      </c>
      <c r="I497" s="80"/>
      <c r="J497" s="81"/>
      <c r="K497" s="81"/>
      <c r="L497" s="81"/>
      <c r="M497" s="77"/>
      <c r="N497" s="73"/>
      <c r="O497" s="71"/>
      <c r="P497" s="72"/>
      <c r="Q497" s="21"/>
      <c r="R497" s="71"/>
      <c r="S497" s="75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  <c r="AE497" s="21"/>
      <c r="AF497" s="21"/>
      <c r="AG497" s="21"/>
      <c r="AH497" s="21"/>
      <c r="AI497" s="21"/>
      <c r="AJ497" s="21"/>
      <c r="AK497" s="21"/>
    </row>
    <row r="498" spans="1:37" s="26" customFormat="1" ht="42" x14ac:dyDescent="0.25">
      <c r="A498" s="22">
        <v>489</v>
      </c>
      <c r="B498" s="17">
        <v>51142207</v>
      </c>
      <c r="C498" s="24" t="s">
        <v>589</v>
      </c>
      <c r="D498" s="18"/>
      <c r="E498" s="25" t="s">
        <v>52</v>
      </c>
      <c r="F498" s="74">
        <v>1</v>
      </c>
      <c r="G498" s="23" t="s">
        <v>53</v>
      </c>
      <c r="H498" s="22" t="s">
        <v>136</v>
      </c>
      <c r="I498" s="20"/>
      <c r="J498" s="20"/>
      <c r="K498" s="20"/>
      <c r="L498" s="20"/>
      <c r="M498" s="77"/>
      <c r="N498" s="73"/>
      <c r="O498" s="71"/>
      <c r="P498" s="72"/>
      <c r="Q498" s="21"/>
      <c r="R498" s="71"/>
      <c r="S498" s="75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  <c r="AE498" s="21"/>
      <c r="AF498" s="21"/>
      <c r="AG498" s="21"/>
      <c r="AH498" s="21"/>
      <c r="AI498" s="21"/>
      <c r="AJ498" s="21"/>
      <c r="AK498" s="21"/>
    </row>
    <row r="499" spans="1:37" s="26" customFormat="1" ht="42" x14ac:dyDescent="0.25">
      <c r="A499" s="22">
        <v>490</v>
      </c>
      <c r="B499" s="17">
        <v>51131505</v>
      </c>
      <c r="C499" s="24" t="s">
        <v>590</v>
      </c>
      <c r="D499" s="18" t="s">
        <v>51</v>
      </c>
      <c r="E499" s="25"/>
      <c r="F499" s="74">
        <v>1</v>
      </c>
      <c r="G499" s="23" t="s">
        <v>53</v>
      </c>
      <c r="H499" s="22" t="s">
        <v>136</v>
      </c>
      <c r="I499" s="20"/>
      <c r="J499" s="20"/>
      <c r="K499" s="20"/>
      <c r="L499" s="20"/>
      <c r="M499" s="77"/>
      <c r="N499" s="73"/>
      <c r="O499" s="72"/>
      <c r="P499" s="72"/>
      <c r="Q499" s="21"/>
      <c r="R499" s="71"/>
      <c r="S499" s="75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  <c r="AE499" s="21"/>
      <c r="AF499" s="21"/>
      <c r="AG499" s="21"/>
      <c r="AH499" s="21"/>
      <c r="AI499" s="21"/>
      <c r="AJ499" s="21"/>
      <c r="AK499" s="21"/>
    </row>
    <row r="500" spans="1:37" s="26" customFormat="1" ht="42" x14ac:dyDescent="0.25">
      <c r="A500" s="22">
        <v>491</v>
      </c>
      <c r="B500" s="17">
        <v>51131505</v>
      </c>
      <c r="C500" s="24" t="s">
        <v>591</v>
      </c>
      <c r="D500" s="18" t="s">
        <v>51</v>
      </c>
      <c r="E500" s="25"/>
      <c r="F500" s="74">
        <v>1</v>
      </c>
      <c r="G500" s="23" t="s">
        <v>53</v>
      </c>
      <c r="H500" s="22" t="s">
        <v>136</v>
      </c>
      <c r="I500" s="20"/>
      <c r="J500" s="20"/>
      <c r="K500" s="20"/>
      <c r="L500" s="20"/>
      <c r="M500" s="77"/>
      <c r="N500" s="73"/>
      <c r="O500" s="71"/>
      <c r="P500" s="72"/>
      <c r="Q500" s="21"/>
      <c r="R500" s="71"/>
      <c r="S500" s="75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  <c r="AE500" s="21"/>
      <c r="AF500" s="21"/>
      <c r="AG500" s="21"/>
      <c r="AH500" s="21"/>
      <c r="AI500" s="21"/>
      <c r="AJ500" s="21"/>
      <c r="AK500" s="21"/>
    </row>
    <row r="501" spans="1:37" s="26" customFormat="1" ht="42" x14ac:dyDescent="0.25">
      <c r="A501" s="22">
        <v>492</v>
      </c>
      <c r="B501" s="17">
        <v>512015</v>
      </c>
      <c r="C501" s="24" t="s">
        <v>592</v>
      </c>
      <c r="D501" s="18" t="s">
        <v>51</v>
      </c>
      <c r="E501" s="25"/>
      <c r="F501" s="74">
        <v>1</v>
      </c>
      <c r="G501" s="23" t="s">
        <v>53</v>
      </c>
      <c r="H501" s="22" t="s">
        <v>136</v>
      </c>
      <c r="I501" s="20"/>
      <c r="J501" s="20"/>
      <c r="K501" s="20"/>
      <c r="L501" s="20"/>
      <c r="M501" s="77"/>
      <c r="N501" s="73"/>
      <c r="O501" s="71"/>
      <c r="P501" s="72"/>
      <c r="Q501" s="21"/>
      <c r="R501" s="71"/>
      <c r="S501" s="75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  <c r="AE501" s="21"/>
      <c r="AF501" s="21"/>
      <c r="AG501" s="21"/>
      <c r="AH501" s="21"/>
      <c r="AI501" s="21"/>
      <c r="AJ501" s="21"/>
      <c r="AK501" s="21"/>
    </row>
    <row r="502" spans="1:37" s="26" customFormat="1" ht="42" x14ac:dyDescent="0.25">
      <c r="A502" s="22">
        <v>493</v>
      </c>
      <c r="B502" s="17">
        <v>512015</v>
      </c>
      <c r="C502" s="24" t="s">
        <v>593</v>
      </c>
      <c r="D502" s="18" t="s">
        <v>51</v>
      </c>
      <c r="E502" s="25"/>
      <c r="F502" s="74">
        <v>1</v>
      </c>
      <c r="G502" s="23" t="s">
        <v>53</v>
      </c>
      <c r="H502" s="22" t="s">
        <v>136</v>
      </c>
      <c r="I502" s="20"/>
      <c r="J502" s="20"/>
      <c r="K502" s="20"/>
      <c r="L502" s="20"/>
      <c r="M502" s="77"/>
      <c r="N502" s="73"/>
      <c r="O502" s="71"/>
      <c r="P502" s="72"/>
      <c r="Q502" s="21"/>
      <c r="R502" s="71"/>
      <c r="S502" s="75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  <c r="AE502" s="21"/>
      <c r="AF502" s="21"/>
      <c r="AG502" s="21"/>
      <c r="AH502" s="21"/>
      <c r="AI502" s="21"/>
      <c r="AJ502" s="21"/>
      <c r="AK502" s="21"/>
    </row>
    <row r="503" spans="1:37" s="26" customFormat="1" ht="42" x14ac:dyDescent="0.25">
      <c r="A503" s="22">
        <v>494</v>
      </c>
      <c r="B503" s="17">
        <v>51111820</v>
      </c>
      <c r="C503" s="24" t="s">
        <v>594</v>
      </c>
      <c r="D503" s="18" t="s">
        <v>51</v>
      </c>
      <c r="E503" s="25" t="s">
        <v>52</v>
      </c>
      <c r="F503" s="74">
        <v>1</v>
      </c>
      <c r="G503" s="23" t="s">
        <v>53</v>
      </c>
      <c r="H503" s="22" t="s">
        <v>136</v>
      </c>
      <c r="I503" s="20"/>
      <c r="J503" s="20"/>
      <c r="K503" s="20"/>
      <c r="L503" s="20"/>
      <c r="M503" s="77"/>
      <c r="N503" s="73"/>
      <c r="O503" s="71"/>
      <c r="P503" s="72"/>
      <c r="Q503" s="21"/>
      <c r="R503" s="71"/>
      <c r="S503" s="75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  <c r="AE503" s="21"/>
      <c r="AF503" s="21"/>
      <c r="AG503" s="21"/>
      <c r="AH503" s="21"/>
      <c r="AI503" s="21"/>
      <c r="AJ503" s="21"/>
      <c r="AK503" s="21"/>
    </row>
    <row r="504" spans="1:37" s="26" customFormat="1" ht="42" x14ac:dyDescent="0.25">
      <c r="A504" s="22">
        <v>495</v>
      </c>
      <c r="B504" s="17">
        <v>51111717</v>
      </c>
      <c r="C504" s="24" t="s">
        <v>595</v>
      </c>
      <c r="D504" s="18" t="s">
        <v>51</v>
      </c>
      <c r="E504" s="25" t="s">
        <v>52</v>
      </c>
      <c r="F504" s="74">
        <v>1</v>
      </c>
      <c r="G504" s="23" t="s">
        <v>53</v>
      </c>
      <c r="H504" s="22" t="s">
        <v>136</v>
      </c>
      <c r="I504" s="20"/>
      <c r="J504" s="20"/>
      <c r="K504" s="20"/>
      <c r="L504" s="20"/>
      <c r="M504" s="77"/>
      <c r="N504" s="73"/>
      <c r="O504" s="72"/>
      <c r="P504" s="72"/>
      <c r="Q504" s="21"/>
      <c r="R504" s="71"/>
      <c r="S504" s="75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  <c r="AE504" s="21"/>
      <c r="AF504" s="21"/>
      <c r="AG504" s="21"/>
      <c r="AH504" s="21"/>
      <c r="AI504" s="21"/>
      <c r="AJ504" s="21"/>
      <c r="AK504" s="21"/>
    </row>
    <row r="505" spans="1:37" s="26" customFormat="1" ht="42" x14ac:dyDescent="0.25">
      <c r="A505" s="22">
        <v>496</v>
      </c>
      <c r="B505" s="17">
        <v>512015</v>
      </c>
      <c r="C505" s="24" t="s">
        <v>596</v>
      </c>
      <c r="D505" s="18" t="s">
        <v>51</v>
      </c>
      <c r="E505" s="25" t="s">
        <v>52</v>
      </c>
      <c r="F505" s="74">
        <v>1</v>
      </c>
      <c r="G505" s="23" t="s">
        <v>53</v>
      </c>
      <c r="H505" s="22" t="s">
        <v>136</v>
      </c>
      <c r="I505" s="20"/>
      <c r="J505" s="20"/>
      <c r="K505" s="20"/>
      <c r="L505" s="20"/>
      <c r="M505" s="77"/>
      <c r="N505" s="73"/>
      <c r="O505" s="71"/>
      <c r="P505" s="72"/>
      <c r="Q505" s="21"/>
      <c r="R505" s="71"/>
      <c r="S505" s="75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  <c r="AE505" s="21"/>
      <c r="AF505" s="21"/>
      <c r="AG505" s="21"/>
      <c r="AH505" s="21"/>
      <c r="AI505" s="21"/>
      <c r="AJ505" s="21"/>
      <c r="AK505" s="21"/>
    </row>
    <row r="506" spans="1:37" s="26" customFormat="1" ht="42" x14ac:dyDescent="0.25">
      <c r="A506" s="22">
        <v>497</v>
      </c>
      <c r="B506" s="17">
        <v>51111901</v>
      </c>
      <c r="C506" s="24" t="s">
        <v>597</v>
      </c>
      <c r="D506" s="18" t="s">
        <v>51</v>
      </c>
      <c r="E506" s="25" t="s">
        <v>944</v>
      </c>
      <c r="F506" s="74">
        <v>1</v>
      </c>
      <c r="G506" s="23" t="s">
        <v>53</v>
      </c>
      <c r="H506" s="22" t="s">
        <v>136</v>
      </c>
      <c r="I506" s="20"/>
      <c r="J506" s="20"/>
      <c r="K506" s="20"/>
      <c r="L506" s="20"/>
      <c r="M506" s="78"/>
      <c r="N506" s="73"/>
      <c r="O506" s="72"/>
      <c r="P506" s="72"/>
      <c r="Q506" s="21"/>
      <c r="R506" s="71"/>
      <c r="S506" s="76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  <c r="AE506" s="21"/>
      <c r="AF506" s="21"/>
      <c r="AG506" s="21"/>
      <c r="AH506" s="21"/>
      <c r="AI506" s="21"/>
      <c r="AJ506" s="21"/>
      <c r="AK506" s="21"/>
    </row>
    <row r="507" spans="1:37" s="26" customFormat="1" ht="42" x14ac:dyDescent="0.25">
      <c r="A507" s="22">
        <v>498</v>
      </c>
      <c r="B507" s="17">
        <v>51111901</v>
      </c>
      <c r="C507" s="24" t="s">
        <v>598</v>
      </c>
      <c r="D507" s="18" t="s">
        <v>51</v>
      </c>
      <c r="E507" s="25"/>
      <c r="F507" s="74">
        <v>1</v>
      </c>
      <c r="G507" s="23" t="s">
        <v>53</v>
      </c>
      <c r="H507" s="22" t="s">
        <v>136</v>
      </c>
      <c r="I507" s="20"/>
      <c r="J507" s="20"/>
      <c r="K507" s="20"/>
      <c r="L507" s="20"/>
      <c r="M507" s="77"/>
      <c r="N507" s="73"/>
      <c r="O507" s="71"/>
      <c r="P507" s="72"/>
      <c r="Q507" s="21"/>
      <c r="R507" s="71"/>
      <c r="S507" s="75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  <c r="AE507" s="21"/>
      <c r="AF507" s="21"/>
      <c r="AG507" s="21"/>
      <c r="AH507" s="21"/>
      <c r="AI507" s="21"/>
      <c r="AJ507" s="21"/>
      <c r="AK507" s="21"/>
    </row>
    <row r="508" spans="1:37" s="26" customFormat="1" ht="42" x14ac:dyDescent="0.25">
      <c r="A508" s="22">
        <v>499</v>
      </c>
      <c r="B508" s="17">
        <v>51201803</v>
      </c>
      <c r="C508" s="24" t="s">
        <v>781</v>
      </c>
      <c r="D508" s="18" t="s">
        <v>51</v>
      </c>
      <c r="E508" s="25"/>
      <c r="F508" s="74">
        <v>1</v>
      </c>
      <c r="G508" s="23" t="s">
        <v>53</v>
      </c>
      <c r="H508" s="22" t="s">
        <v>136</v>
      </c>
      <c r="I508" s="80"/>
      <c r="J508" s="81"/>
      <c r="K508" s="81"/>
      <c r="L508" s="81"/>
      <c r="M508" s="77"/>
      <c r="N508" s="73"/>
      <c r="O508" s="71"/>
      <c r="P508" s="72"/>
      <c r="Q508" s="21"/>
      <c r="R508" s="71"/>
      <c r="S508" s="75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  <c r="AE508" s="21"/>
      <c r="AF508" s="21"/>
      <c r="AG508" s="21"/>
      <c r="AH508" s="21"/>
      <c r="AI508" s="21"/>
      <c r="AJ508" s="21"/>
      <c r="AK508" s="21"/>
    </row>
    <row r="509" spans="1:37" s="26" customFormat="1" ht="42" x14ac:dyDescent="0.25">
      <c r="A509" s="22">
        <v>500</v>
      </c>
      <c r="B509" s="17">
        <v>51111717</v>
      </c>
      <c r="C509" s="24" t="s">
        <v>599</v>
      </c>
      <c r="D509" s="18" t="s">
        <v>51</v>
      </c>
      <c r="E509" s="25" t="s">
        <v>52</v>
      </c>
      <c r="F509" s="74">
        <v>1</v>
      </c>
      <c r="G509" s="23" t="s">
        <v>53</v>
      </c>
      <c r="H509" s="22" t="s">
        <v>136</v>
      </c>
      <c r="I509" s="20"/>
      <c r="J509" s="20"/>
      <c r="K509" s="20"/>
      <c r="L509" s="20"/>
      <c r="M509" s="77"/>
      <c r="N509" s="73"/>
      <c r="O509" s="71"/>
      <c r="P509" s="72"/>
      <c r="Q509" s="21"/>
      <c r="R509" s="71"/>
      <c r="S509" s="75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  <c r="AE509" s="21"/>
      <c r="AF509" s="21"/>
      <c r="AG509" s="21"/>
      <c r="AH509" s="21"/>
      <c r="AI509" s="21"/>
      <c r="AJ509" s="21"/>
      <c r="AK509" s="21"/>
    </row>
    <row r="510" spans="1:37" s="26" customFormat="1" ht="42" x14ac:dyDescent="0.25">
      <c r="A510" s="22">
        <v>501</v>
      </c>
      <c r="B510" s="17">
        <v>511116</v>
      </c>
      <c r="C510" s="24" t="s">
        <v>600</v>
      </c>
      <c r="D510" s="18" t="s">
        <v>51</v>
      </c>
      <c r="E510" s="25" t="s">
        <v>52</v>
      </c>
      <c r="F510" s="74">
        <v>1</v>
      </c>
      <c r="G510" s="23" t="s">
        <v>53</v>
      </c>
      <c r="H510" s="22" t="s">
        <v>136</v>
      </c>
      <c r="I510" s="20"/>
      <c r="J510" s="20"/>
      <c r="K510" s="20"/>
      <c r="L510" s="20"/>
      <c r="M510" s="77"/>
      <c r="N510" s="73"/>
      <c r="O510" s="71"/>
      <c r="P510" s="72"/>
      <c r="Q510" s="21"/>
      <c r="R510" s="71"/>
      <c r="S510" s="75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  <c r="AE510" s="21"/>
      <c r="AF510" s="21"/>
      <c r="AG510" s="21"/>
      <c r="AH510" s="21"/>
      <c r="AI510" s="21"/>
      <c r="AJ510" s="21"/>
      <c r="AK510" s="21"/>
    </row>
    <row r="511" spans="1:37" s="26" customFormat="1" ht="42" x14ac:dyDescent="0.25">
      <c r="A511" s="22">
        <v>502</v>
      </c>
      <c r="B511" s="17">
        <v>51101507</v>
      </c>
      <c r="C511" s="24" t="s">
        <v>601</v>
      </c>
      <c r="D511" s="18" t="s">
        <v>51</v>
      </c>
      <c r="E511" s="25" t="s">
        <v>944</v>
      </c>
      <c r="F511" s="74">
        <v>1</v>
      </c>
      <c r="G511" s="23" t="s">
        <v>53</v>
      </c>
      <c r="H511" s="22" t="s">
        <v>136</v>
      </c>
      <c r="I511" s="20"/>
      <c r="J511" s="20"/>
      <c r="K511" s="20"/>
      <c r="L511" s="20"/>
      <c r="M511" s="78"/>
      <c r="N511" s="73"/>
      <c r="O511" s="71"/>
      <c r="P511" s="72"/>
      <c r="Q511" s="21"/>
      <c r="R511" s="71"/>
      <c r="S511" s="76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  <c r="AE511" s="21"/>
      <c r="AF511" s="21"/>
      <c r="AG511" s="21"/>
      <c r="AH511" s="21"/>
      <c r="AI511" s="21"/>
      <c r="AJ511" s="21"/>
      <c r="AK511" s="21"/>
    </row>
    <row r="512" spans="1:37" s="26" customFormat="1" ht="42" x14ac:dyDescent="0.25">
      <c r="A512" s="22">
        <v>503</v>
      </c>
      <c r="B512" s="17">
        <v>51101507</v>
      </c>
      <c r="C512" s="24" t="s">
        <v>602</v>
      </c>
      <c r="D512" s="18" t="s">
        <v>51</v>
      </c>
      <c r="E512" s="25"/>
      <c r="F512" s="74">
        <v>1</v>
      </c>
      <c r="G512" s="23" t="s">
        <v>53</v>
      </c>
      <c r="H512" s="22" t="s">
        <v>136</v>
      </c>
      <c r="I512" s="20"/>
      <c r="J512" s="20"/>
      <c r="K512" s="20"/>
      <c r="L512" s="20"/>
      <c r="M512" s="77"/>
      <c r="N512" s="73"/>
      <c r="O512" s="71"/>
      <c r="P512" s="72"/>
      <c r="Q512" s="21"/>
      <c r="R512" s="71"/>
      <c r="S512" s="75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  <c r="AE512" s="21"/>
      <c r="AF512" s="21"/>
      <c r="AG512" s="21"/>
      <c r="AH512" s="21"/>
      <c r="AI512" s="21"/>
      <c r="AJ512" s="21"/>
      <c r="AK512" s="21"/>
    </row>
    <row r="513" spans="1:37" s="26" customFormat="1" ht="42" x14ac:dyDescent="0.25">
      <c r="A513" s="22">
        <v>504</v>
      </c>
      <c r="B513" s="17">
        <v>51101507</v>
      </c>
      <c r="C513" s="24" t="s">
        <v>603</v>
      </c>
      <c r="D513" s="18" t="s">
        <v>51</v>
      </c>
      <c r="E513" s="25"/>
      <c r="F513" s="74">
        <v>1</v>
      </c>
      <c r="G513" s="23" t="s">
        <v>53</v>
      </c>
      <c r="H513" s="22" t="s">
        <v>136</v>
      </c>
      <c r="I513" s="20"/>
      <c r="J513" s="20"/>
      <c r="K513" s="20"/>
      <c r="L513" s="20"/>
      <c r="M513" s="77"/>
      <c r="N513" s="73"/>
      <c r="O513" s="71"/>
      <c r="P513" s="72"/>
      <c r="Q513" s="21"/>
      <c r="R513" s="71"/>
      <c r="S513" s="75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  <c r="AE513" s="21"/>
      <c r="AF513" s="21"/>
      <c r="AG513" s="21"/>
      <c r="AH513" s="21"/>
      <c r="AI513" s="21"/>
      <c r="AJ513" s="21"/>
      <c r="AK513" s="21"/>
    </row>
    <row r="514" spans="1:37" s="26" customFormat="1" ht="42" x14ac:dyDescent="0.25">
      <c r="A514" s="22">
        <v>505</v>
      </c>
      <c r="B514" s="17">
        <v>51102709</v>
      </c>
      <c r="C514" s="24" t="s">
        <v>604</v>
      </c>
      <c r="D514" s="18" t="s">
        <v>51</v>
      </c>
      <c r="E514" s="25"/>
      <c r="F514" s="74">
        <v>1</v>
      </c>
      <c r="G514" s="23" t="s">
        <v>53</v>
      </c>
      <c r="H514" s="22" t="s">
        <v>136</v>
      </c>
      <c r="I514" s="20"/>
      <c r="J514" s="20"/>
      <c r="K514" s="20"/>
      <c r="L514" s="20"/>
      <c r="M514" s="77"/>
      <c r="N514" s="73"/>
      <c r="O514" s="71"/>
      <c r="P514" s="72"/>
      <c r="Q514" s="21"/>
      <c r="R514" s="71"/>
      <c r="S514" s="75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  <c r="AE514" s="21"/>
      <c r="AF514" s="21"/>
      <c r="AG514" s="21"/>
      <c r="AH514" s="21"/>
      <c r="AI514" s="21"/>
      <c r="AJ514" s="21"/>
      <c r="AK514" s="21"/>
    </row>
    <row r="515" spans="1:37" s="26" customFormat="1" ht="42" x14ac:dyDescent="0.25">
      <c r="A515" s="22">
        <v>506</v>
      </c>
      <c r="B515" s="17">
        <v>511117</v>
      </c>
      <c r="C515" s="24" t="s">
        <v>605</v>
      </c>
      <c r="D515" s="18" t="s">
        <v>51</v>
      </c>
      <c r="E515" s="25"/>
      <c r="F515" s="74">
        <v>1</v>
      </c>
      <c r="G515" s="23" t="s">
        <v>53</v>
      </c>
      <c r="H515" s="22" t="s">
        <v>136</v>
      </c>
      <c r="I515" s="20"/>
      <c r="J515" s="20"/>
      <c r="K515" s="20"/>
      <c r="L515" s="20"/>
      <c r="M515" s="77"/>
      <c r="N515" s="73"/>
      <c r="O515" s="71"/>
      <c r="P515" s="72"/>
      <c r="Q515" s="21"/>
      <c r="R515" s="71"/>
      <c r="S515" s="75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  <c r="AE515" s="21"/>
      <c r="AF515" s="21"/>
      <c r="AG515" s="21"/>
      <c r="AH515" s="21"/>
      <c r="AI515" s="21"/>
      <c r="AJ515" s="21"/>
      <c r="AK515" s="21"/>
    </row>
    <row r="516" spans="1:37" s="26" customFormat="1" ht="42" x14ac:dyDescent="0.25">
      <c r="A516" s="22">
        <v>507</v>
      </c>
      <c r="B516" s="17">
        <v>511117</v>
      </c>
      <c r="C516" s="24" t="s">
        <v>606</v>
      </c>
      <c r="D516" s="18" t="s">
        <v>51</v>
      </c>
      <c r="E516" s="25"/>
      <c r="F516" s="74">
        <v>1</v>
      </c>
      <c r="G516" s="23" t="s">
        <v>53</v>
      </c>
      <c r="H516" s="22" t="s">
        <v>136</v>
      </c>
      <c r="I516" s="20"/>
      <c r="J516" s="20"/>
      <c r="K516" s="20"/>
      <c r="L516" s="20"/>
      <c r="M516" s="77"/>
      <c r="N516" s="73"/>
      <c r="O516" s="71"/>
      <c r="P516" s="72"/>
      <c r="Q516" s="21"/>
      <c r="R516" s="71"/>
      <c r="S516" s="75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  <c r="AE516" s="21"/>
      <c r="AF516" s="21"/>
      <c r="AG516" s="21"/>
      <c r="AH516" s="21"/>
      <c r="AI516" s="21"/>
      <c r="AJ516" s="21"/>
      <c r="AK516" s="21"/>
    </row>
    <row r="517" spans="1:37" s="26" customFormat="1" ht="42" x14ac:dyDescent="0.25">
      <c r="A517" s="22">
        <v>508</v>
      </c>
      <c r="B517" s="17">
        <v>51101561</v>
      </c>
      <c r="C517" s="24" t="s">
        <v>607</v>
      </c>
      <c r="D517" s="18" t="s">
        <v>51</v>
      </c>
      <c r="E517" s="25" t="s">
        <v>944</v>
      </c>
      <c r="F517" s="74">
        <v>1</v>
      </c>
      <c r="G517" s="23" t="s">
        <v>53</v>
      </c>
      <c r="H517" s="22" t="s">
        <v>136</v>
      </c>
      <c r="I517" s="20"/>
      <c r="J517" s="20"/>
      <c r="K517" s="20"/>
      <c r="L517" s="20"/>
      <c r="M517" s="78"/>
      <c r="N517" s="73"/>
      <c r="O517" s="71"/>
      <c r="P517" s="72"/>
      <c r="Q517" s="21"/>
      <c r="R517" s="71"/>
      <c r="S517" s="76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  <c r="AE517" s="21"/>
      <c r="AF517" s="21"/>
      <c r="AG517" s="21"/>
      <c r="AH517" s="21"/>
      <c r="AI517" s="21"/>
      <c r="AJ517" s="21"/>
      <c r="AK517" s="21"/>
    </row>
    <row r="518" spans="1:37" s="26" customFormat="1" ht="42" x14ac:dyDescent="0.25">
      <c r="A518" s="22">
        <v>509</v>
      </c>
      <c r="B518" s="17">
        <v>51101561</v>
      </c>
      <c r="C518" s="24" t="s">
        <v>790</v>
      </c>
      <c r="D518" s="18"/>
      <c r="E518" s="25"/>
      <c r="F518" s="74">
        <v>1</v>
      </c>
      <c r="G518" s="23" t="s">
        <v>53</v>
      </c>
      <c r="H518" s="22" t="s">
        <v>136</v>
      </c>
      <c r="I518" s="81"/>
      <c r="J518" s="81"/>
      <c r="K518" s="81"/>
      <c r="L518" s="81"/>
      <c r="M518" s="77"/>
      <c r="N518" s="73"/>
      <c r="O518" s="72"/>
      <c r="P518" s="72"/>
      <c r="Q518" s="21"/>
      <c r="R518" s="71"/>
      <c r="S518" s="75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  <c r="AE518" s="21"/>
      <c r="AF518" s="21"/>
      <c r="AG518" s="21"/>
      <c r="AH518" s="21"/>
      <c r="AI518" s="21"/>
      <c r="AJ518" s="21"/>
      <c r="AK518" s="21"/>
    </row>
    <row r="519" spans="1:37" s="26" customFormat="1" ht="42" x14ac:dyDescent="0.25">
      <c r="A519" s="22">
        <v>510</v>
      </c>
      <c r="B519" s="17">
        <v>51101561</v>
      </c>
      <c r="C519" s="24" t="s">
        <v>608</v>
      </c>
      <c r="D519" s="18" t="s">
        <v>51</v>
      </c>
      <c r="E519" s="25"/>
      <c r="F519" s="74">
        <v>1</v>
      </c>
      <c r="G519" s="23" t="s">
        <v>53</v>
      </c>
      <c r="H519" s="22" t="s">
        <v>136</v>
      </c>
      <c r="I519" s="20"/>
      <c r="J519" s="20"/>
      <c r="K519" s="20"/>
      <c r="L519" s="20"/>
      <c r="M519" s="77"/>
      <c r="N519" s="73"/>
      <c r="O519" s="71"/>
      <c r="P519" s="72"/>
      <c r="Q519" s="21"/>
      <c r="R519" s="71"/>
      <c r="S519" s="75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  <c r="AE519" s="21"/>
      <c r="AF519" s="21"/>
      <c r="AG519" s="21"/>
      <c r="AH519" s="21"/>
      <c r="AI519" s="21"/>
      <c r="AJ519" s="21"/>
      <c r="AK519" s="21"/>
    </row>
    <row r="520" spans="1:37" s="26" customFormat="1" ht="42" x14ac:dyDescent="0.25">
      <c r="A520" s="22">
        <v>511</v>
      </c>
      <c r="B520" s="17">
        <v>51151514</v>
      </c>
      <c r="C520" s="24" t="s">
        <v>609</v>
      </c>
      <c r="D520" s="18" t="s">
        <v>51</v>
      </c>
      <c r="E520" s="25"/>
      <c r="F520" s="74">
        <v>1</v>
      </c>
      <c r="G520" s="23" t="s">
        <v>53</v>
      </c>
      <c r="H520" s="22" t="s">
        <v>136</v>
      </c>
      <c r="I520" s="20"/>
      <c r="J520" s="20"/>
      <c r="K520" s="20"/>
      <c r="L520" s="20"/>
      <c r="M520" s="77"/>
      <c r="N520" s="73"/>
      <c r="O520" s="71"/>
      <c r="P520" s="72"/>
      <c r="Q520" s="21"/>
      <c r="R520" s="71"/>
      <c r="S520" s="75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  <c r="AE520" s="21"/>
      <c r="AF520" s="21"/>
      <c r="AG520" s="21"/>
      <c r="AH520" s="21"/>
      <c r="AI520" s="21"/>
      <c r="AJ520" s="21"/>
      <c r="AK520" s="21"/>
    </row>
    <row r="521" spans="1:37" s="26" customFormat="1" ht="42" x14ac:dyDescent="0.25">
      <c r="A521" s="22">
        <v>512</v>
      </c>
      <c r="B521" s="17">
        <v>511015</v>
      </c>
      <c r="C521" s="24" t="s">
        <v>610</v>
      </c>
      <c r="D521" s="18" t="s">
        <v>51</v>
      </c>
      <c r="E521" s="25"/>
      <c r="F521" s="74">
        <v>1</v>
      </c>
      <c r="G521" s="23" t="s">
        <v>53</v>
      </c>
      <c r="H521" s="22" t="s">
        <v>136</v>
      </c>
      <c r="I521" s="20"/>
      <c r="J521" s="20"/>
      <c r="K521" s="20"/>
      <c r="L521" s="20"/>
      <c r="M521" s="77"/>
      <c r="N521" s="73"/>
      <c r="O521" s="72"/>
      <c r="P521" s="72"/>
      <c r="Q521" s="21"/>
      <c r="R521" s="71"/>
      <c r="S521" s="75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  <c r="AE521" s="21"/>
      <c r="AF521" s="21"/>
      <c r="AG521" s="21"/>
      <c r="AH521" s="21"/>
      <c r="AI521" s="21"/>
      <c r="AJ521" s="21"/>
      <c r="AK521" s="21"/>
    </row>
    <row r="522" spans="1:37" s="26" customFormat="1" ht="42" x14ac:dyDescent="0.25">
      <c r="A522" s="22">
        <v>513</v>
      </c>
      <c r="B522" s="17">
        <v>511015</v>
      </c>
      <c r="C522" s="24" t="s">
        <v>611</v>
      </c>
      <c r="D522" s="18" t="s">
        <v>51</v>
      </c>
      <c r="E522" s="25"/>
      <c r="F522" s="74">
        <v>1</v>
      </c>
      <c r="G522" s="23" t="s">
        <v>53</v>
      </c>
      <c r="H522" s="22" t="s">
        <v>136</v>
      </c>
      <c r="I522" s="20"/>
      <c r="J522" s="20"/>
      <c r="K522" s="20"/>
      <c r="L522" s="20"/>
      <c r="M522" s="77"/>
      <c r="N522" s="73"/>
      <c r="O522" s="71"/>
      <c r="P522" s="72"/>
      <c r="Q522" s="21"/>
      <c r="R522" s="71"/>
      <c r="S522" s="75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  <c r="AE522" s="21"/>
      <c r="AF522" s="21"/>
      <c r="AG522" s="21"/>
      <c r="AH522" s="21"/>
      <c r="AI522" s="21"/>
      <c r="AJ522" s="21"/>
      <c r="AK522" s="21"/>
    </row>
    <row r="523" spans="1:37" s="26" customFormat="1" ht="42" x14ac:dyDescent="0.25">
      <c r="A523" s="22">
        <v>514</v>
      </c>
      <c r="B523" s="17">
        <v>51101907</v>
      </c>
      <c r="C523" s="24" t="s">
        <v>612</v>
      </c>
      <c r="D523" s="18" t="s">
        <v>51</v>
      </c>
      <c r="E523" s="25"/>
      <c r="F523" s="74">
        <v>1</v>
      </c>
      <c r="G523" s="23" t="s">
        <v>53</v>
      </c>
      <c r="H523" s="22" t="s">
        <v>136</v>
      </c>
      <c r="I523" s="20"/>
      <c r="J523" s="20"/>
      <c r="K523" s="20"/>
      <c r="L523" s="20"/>
      <c r="M523" s="77"/>
      <c r="N523" s="73"/>
      <c r="O523" s="71"/>
      <c r="P523" s="72"/>
      <c r="Q523" s="21"/>
      <c r="R523" s="71"/>
      <c r="S523" s="75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  <c r="AE523" s="21"/>
      <c r="AF523" s="21"/>
      <c r="AG523" s="21"/>
      <c r="AH523" s="21"/>
      <c r="AI523" s="21"/>
      <c r="AJ523" s="21"/>
      <c r="AK523" s="21"/>
    </row>
    <row r="524" spans="1:37" s="26" customFormat="1" ht="42" x14ac:dyDescent="0.25">
      <c r="A524" s="22">
        <v>515</v>
      </c>
      <c r="B524" s="17">
        <v>51241120</v>
      </c>
      <c r="C524" s="24" t="s">
        <v>613</v>
      </c>
      <c r="D524" s="18" t="s">
        <v>51</v>
      </c>
      <c r="E524" s="25"/>
      <c r="F524" s="74">
        <v>1</v>
      </c>
      <c r="G524" s="23" t="s">
        <v>53</v>
      </c>
      <c r="H524" s="22" t="s">
        <v>136</v>
      </c>
      <c r="I524" s="20"/>
      <c r="J524" s="20"/>
      <c r="K524" s="20"/>
      <c r="L524" s="20"/>
      <c r="M524" s="77"/>
      <c r="N524" s="73"/>
      <c r="O524" s="72"/>
      <c r="P524" s="72"/>
      <c r="Q524" s="21"/>
      <c r="R524" s="71"/>
      <c r="S524" s="75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  <c r="AE524" s="21"/>
      <c r="AF524" s="21"/>
      <c r="AG524" s="21"/>
      <c r="AH524" s="21"/>
      <c r="AI524" s="21"/>
      <c r="AJ524" s="21"/>
      <c r="AK524" s="21"/>
    </row>
    <row r="525" spans="1:37" s="26" customFormat="1" ht="42" x14ac:dyDescent="0.25">
      <c r="A525" s="22">
        <v>516</v>
      </c>
      <c r="B525" s="17">
        <v>51171622</v>
      </c>
      <c r="C525" s="24" t="s">
        <v>614</v>
      </c>
      <c r="D525" s="18" t="s">
        <v>51</v>
      </c>
      <c r="E525" s="25"/>
      <c r="F525" s="74">
        <v>1</v>
      </c>
      <c r="G525" s="23" t="s">
        <v>53</v>
      </c>
      <c r="H525" s="22" t="s">
        <v>136</v>
      </c>
      <c r="I525" s="20"/>
      <c r="J525" s="20"/>
      <c r="K525" s="20"/>
      <c r="L525" s="20"/>
      <c r="M525" s="77"/>
      <c r="N525" s="73"/>
      <c r="O525" s="72"/>
      <c r="P525" s="72"/>
      <c r="Q525" s="21"/>
      <c r="R525" s="71"/>
      <c r="S525" s="75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  <c r="AE525" s="21"/>
      <c r="AF525" s="21"/>
      <c r="AG525" s="21"/>
      <c r="AH525" s="21"/>
      <c r="AI525" s="21"/>
      <c r="AJ525" s="21"/>
      <c r="AK525" s="21"/>
    </row>
    <row r="526" spans="1:37" s="26" customFormat="1" ht="42" x14ac:dyDescent="0.25">
      <c r="A526" s="22">
        <v>517</v>
      </c>
      <c r="B526" s="17">
        <v>51101526</v>
      </c>
      <c r="C526" s="24" t="s">
        <v>615</v>
      </c>
      <c r="D526" s="18" t="s">
        <v>51</v>
      </c>
      <c r="E526" s="25"/>
      <c r="F526" s="74">
        <v>1</v>
      </c>
      <c r="G526" s="23" t="s">
        <v>53</v>
      </c>
      <c r="H526" s="22" t="s">
        <v>136</v>
      </c>
      <c r="I526" s="20"/>
      <c r="J526" s="20"/>
      <c r="K526" s="20"/>
      <c r="L526" s="20"/>
      <c r="M526" s="77"/>
      <c r="N526" s="73"/>
      <c r="O526" s="71"/>
      <c r="P526" s="72"/>
      <c r="Q526" s="21"/>
      <c r="R526" s="71"/>
      <c r="S526" s="75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  <c r="AE526" s="21"/>
      <c r="AF526" s="21"/>
      <c r="AG526" s="21"/>
      <c r="AH526" s="21"/>
      <c r="AI526" s="21"/>
      <c r="AJ526" s="21"/>
      <c r="AK526" s="21"/>
    </row>
    <row r="527" spans="1:37" s="26" customFormat="1" ht="42" x14ac:dyDescent="0.25">
      <c r="A527" s="22">
        <v>518</v>
      </c>
      <c r="B527" s="17">
        <v>51101807</v>
      </c>
      <c r="C527" s="24" t="s">
        <v>616</v>
      </c>
      <c r="D527" s="18" t="s">
        <v>51</v>
      </c>
      <c r="E527" s="25"/>
      <c r="F527" s="74">
        <v>1</v>
      </c>
      <c r="G527" s="23" t="s">
        <v>53</v>
      </c>
      <c r="H527" s="22" t="s">
        <v>136</v>
      </c>
      <c r="I527" s="20"/>
      <c r="J527" s="20"/>
      <c r="K527" s="20"/>
      <c r="L527" s="20"/>
      <c r="M527" s="77"/>
      <c r="N527" s="73"/>
      <c r="O527" s="71"/>
      <c r="P527" s="72"/>
      <c r="Q527" s="21"/>
      <c r="R527" s="71"/>
      <c r="S527" s="75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  <c r="AE527" s="21"/>
      <c r="AF527" s="21"/>
      <c r="AG527" s="21"/>
      <c r="AH527" s="21"/>
      <c r="AI527" s="21"/>
      <c r="AJ527" s="21"/>
      <c r="AK527" s="21"/>
    </row>
    <row r="528" spans="1:37" s="26" customFormat="1" ht="42" x14ac:dyDescent="0.25">
      <c r="A528" s="22">
        <v>519</v>
      </c>
      <c r="B528" s="17">
        <v>51101807</v>
      </c>
      <c r="C528" s="24" t="s">
        <v>617</v>
      </c>
      <c r="D528" s="18" t="s">
        <v>51</v>
      </c>
      <c r="E528" s="25"/>
      <c r="F528" s="74">
        <v>1</v>
      </c>
      <c r="G528" s="23" t="s">
        <v>53</v>
      </c>
      <c r="H528" s="22" t="s">
        <v>136</v>
      </c>
      <c r="I528" s="20"/>
      <c r="J528" s="20"/>
      <c r="K528" s="20"/>
      <c r="L528" s="20"/>
      <c r="M528" s="77"/>
      <c r="N528" s="73"/>
      <c r="O528" s="71"/>
      <c r="P528" s="72"/>
      <c r="Q528" s="21"/>
      <c r="R528" s="71"/>
      <c r="S528" s="75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  <c r="AE528" s="21"/>
      <c r="AF528" s="21"/>
      <c r="AG528" s="21"/>
      <c r="AH528" s="21"/>
      <c r="AI528" s="21"/>
      <c r="AJ528" s="21"/>
      <c r="AK528" s="21"/>
    </row>
    <row r="529" spans="1:37" s="26" customFormat="1" ht="42" x14ac:dyDescent="0.25">
      <c r="A529" s="22">
        <v>520</v>
      </c>
      <c r="B529" s="17">
        <v>51101807</v>
      </c>
      <c r="C529" s="24" t="s">
        <v>618</v>
      </c>
      <c r="D529" s="18" t="s">
        <v>51</v>
      </c>
      <c r="E529" s="25"/>
      <c r="F529" s="74">
        <v>1</v>
      </c>
      <c r="G529" s="23" t="s">
        <v>53</v>
      </c>
      <c r="H529" s="22" t="s">
        <v>136</v>
      </c>
      <c r="I529" s="20"/>
      <c r="J529" s="20"/>
      <c r="K529" s="20"/>
      <c r="L529" s="20"/>
      <c r="M529" s="77"/>
      <c r="N529" s="73"/>
      <c r="O529" s="71"/>
      <c r="P529" s="72"/>
      <c r="Q529" s="21"/>
      <c r="R529" s="71"/>
      <c r="S529" s="75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  <c r="AE529" s="21"/>
      <c r="AF529" s="21"/>
      <c r="AG529" s="21"/>
      <c r="AH529" s="21"/>
      <c r="AI529" s="21"/>
      <c r="AJ529" s="21"/>
      <c r="AK529" s="21"/>
    </row>
    <row r="530" spans="1:37" s="26" customFormat="1" ht="42" x14ac:dyDescent="0.25">
      <c r="A530" s="22">
        <v>521</v>
      </c>
      <c r="B530" s="17">
        <v>51101807</v>
      </c>
      <c r="C530" s="24" t="s">
        <v>619</v>
      </c>
      <c r="D530" s="18" t="s">
        <v>51</v>
      </c>
      <c r="E530" s="25"/>
      <c r="F530" s="74">
        <v>1</v>
      </c>
      <c r="G530" s="23" t="s">
        <v>53</v>
      </c>
      <c r="H530" s="22" t="s">
        <v>136</v>
      </c>
      <c r="I530" s="20"/>
      <c r="J530" s="20"/>
      <c r="K530" s="20"/>
      <c r="L530" s="20"/>
      <c r="M530" s="77"/>
      <c r="N530" s="73"/>
      <c r="O530" s="72"/>
      <c r="P530" s="72"/>
      <c r="Q530" s="21"/>
      <c r="R530" s="71"/>
      <c r="S530" s="75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  <c r="AE530" s="21"/>
      <c r="AF530" s="21"/>
      <c r="AG530" s="21"/>
      <c r="AH530" s="21"/>
      <c r="AI530" s="21"/>
      <c r="AJ530" s="21"/>
      <c r="AK530" s="21"/>
    </row>
    <row r="531" spans="1:37" s="26" customFormat="1" ht="42" x14ac:dyDescent="0.25">
      <c r="A531" s="22">
        <v>522</v>
      </c>
      <c r="B531" s="17">
        <v>51121610</v>
      </c>
      <c r="C531" s="24" t="s">
        <v>620</v>
      </c>
      <c r="D531" s="18" t="s">
        <v>51</v>
      </c>
      <c r="E531" s="25" t="s">
        <v>52</v>
      </c>
      <c r="F531" s="74">
        <v>1</v>
      </c>
      <c r="G531" s="23" t="s">
        <v>53</v>
      </c>
      <c r="H531" s="22" t="s">
        <v>136</v>
      </c>
      <c r="I531" s="20"/>
      <c r="J531" s="20"/>
      <c r="K531" s="20"/>
      <c r="L531" s="20"/>
      <c r="M531" s="77"/>
      <c r="N531" s="73"/>
      <c r="O531" s="72"/>
      <c r="P531" s="72"/>
      <c r="Q531" s="21"/>
      <c r="R531" s="71"/>
      <c r="S531" s="75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  <c r="AE531" s="21"/>
      <c r="AF531" s="21"/>
      <c r="AG531" s="21"/>
      <c r="AH531" s="21"/>
      <c r="AI531" s="21"/>
      <c r="AJ531" s="21"/>
      <c r="AK531" s="21"/>
    </row>
    <row r="532" spans="1:37" s="26" customFormat="1" ht="42" x14ac:dyDescent="0.25">
      <c r="A532" s="22">
        <v>523</v>
      </c>
      <c r="B532" s="17">
        <v>51121728</v>
      </c>
      <c r="C532" s="24" t="s">
        <v>621</v>
      </c>
      <c r="D532" s="18" t="s">
        <v>51</v>
      </c>
      <c r="E532" s="25"/>
      <c r="F532" s="74">
        <v>1</v>
      </c>
      <c r="G532" s="23" t="s">
        <v>53</v>
      </c>
      <c r="H532" s="22" t="s">
        <v>136</v>
      </c>
      <c r="I532" s="20"/>
      <c r="J532" s="20"/>
      <c r="K532" s="20"/>
      <c r="L532" s="20"/>
      <c r="M532" s="77"/>
      <c r="N532" s="73"/>
      <c r="O532" s="71"/>
      <c r="P532" s="72"/>
      <c r="Q532" s="21"/>
      <c r="R532" s="71"/>
      <c r="S532" s="75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  <c r="AE532" s="21"/>
      <c r="AF532" s="21"/>
      <c r="AG532" s="21"/>
      <c r="AH532" s="21"/>
      <c r="AI532" s="21"/>
      <c r="AJ532" s="21"/>
      <c r="AK532" s="21"/>
    </row>
    <row r="533" spans="1:37" s="26" customFormat="1" ht="42" x14ac:dyDescent="0.25">
      <c r="A533" s="22">
        <v>524</v>
      </c>
      <c r="B533" s="17">
        <v>51181708</v>
      </c>
      <c r="C533" s="24" t="s">
        <v>622</v>
      </c>
      <c r="D533" s="18" t="s">
        <v>51</v>
      </c>
      <c r="E533" s="25" t="s">
        <v>52</v>
      </c>
      <c r="F533" s="74">
        <v>1</v>
      </c>
      <c r="G533" s="23" t="s">
        <v>53</v>
      </c>
      <c r="H533" s="22" t="s">
        <v>136</v>
      </c>
      <c r="I533" s="20"/>
      <c r="J533" s="20"/>
      <c r="K533" s="20"/>
      <c r="L533" s="20"/>
      <c r="M533" s="77"/>
      <c r="N533" s="73"/>
      <c r="O533" s="71"/>
      <c r="P533" s="72"/>
      <c r="Q533" s="21"/>
      <c r="R533" s="71"/>
      <c r="S533" s="75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  <c r="AE533" s="21"/>
      <c r="AF533" s="21"/>
      <c r="AG533" s="21"/>
      <c r="AH533" s="21"/>
      <c r="AI533" s="21"/>
      <c r="AJ533" s="21"/>
      <c r="AK533" s="21"/>
    </row>
    <row r="534" spans="1:37" s="26" customFormat="1" ht="42" x14ac:dyDescent="0.25">
      <c r="A534" s="22">
        <v>525</v>
      </c>
      <c r="B534" s="17">
        <v>51181708</v>
      </c>
      <c r="C534" s="24" t="s">
        <v>623</v>
      </c>
      <c r="D534" s="18" t="s">
        <v>51</v>
      </c>
      <c r="E534" s="25"/>
      <c r="F534" s="74">
        <v>1</v>
      </c>
      <c r="G534" s="23" t="s">
        <v>53</v>
      </c>
      <c r="H534" s="22" t="s">
        <v>136</v>
      </c>
      <c r="I534" s="20"/>
      <c r="J534" s="20"/>
      <c r="K534" s="20"/>
      <c r="L534" s="20"/>
      <c r="M534" s="77"/>
      <c r="N534" s="73"/>
      <c r="O534" s="71"/>
      <c r="P534" s="72"/>
      <c r="Q534" s="21"/>
      <c r="R534" s="71"/>
      <c r="S534" s="75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  <c r="AE534" s="21"/>
      <c r="AF534" s="21"/>
      <c r="AG534" s="21"/>
      <c r="AH534" s="21"/>
      <c r="AI534" s="21"/>
      <c r="AJ534" s="21"/>
      <c r="AK534" s="21"/>
    </row>
    <row r="535" spans="1:37" s="26" customFormat="1" ht="42" x14ac:dyDescent="0.25">
      <c r="A535" s="22">
        <v>526</v>
      </c>
      <c r="B535" s="17">
        <v>51181708</v>
      </c>
      <c r="C535" s="24" t="s">
        <v>624</v>
      </c>
      <c r="D535" s="18" t="s">
        <v>51</v>
      </c>
      <c r="E535" s="25"/>
      <c r="F535" s="74">
        <v>1</v>
      </c>
      <c r="G535" s="23" t="s">
        <v>53</v>
      </c>
      <c r="H535" s="22" t="s">
        <v>136</v>
      </c>
      <c r="I535" s="20"/>
      <c r="J535" s="20"/>
      <c r="K535" s="20"/>
      <c r="L535" s="20"/>
      <c r="M535" s="77"/>
      <c r="N535" s="73"/>
      <c r="O535" s="71"/>
      <c r="P535" s="72"/>
      <c r="Q535" s="21"/>
      <c r="R535" s="71"/>
      <c r="S535" s="75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  <c r="AE535" s="21"/>
      <c r="AF535" s="21"/>
      <c r="AG535" s="21"/>
      <c r="AH535" s="21"/>
      <c r="AI535" s="21"/>
      <c r="AJ535" s="21"/>
      <c r="AK535" s="21"/>
    </row>
    <row r="536" spans="1:37" s="26" customFormat="1" ht="42" x14ac:dyDescent="0.25">
      <c r="A536" s="22">
        <v>527</v>
      </c>
      <c r="B536" s="17">
        <v>51181708</v>
      </c>
      <c r="C536" s="24" t="s">
        <v>625</v>
      </c>
      <c r="D536" s="18" t="s">
        <v>51</v>
      </c>
      <c r="E536" s="25"/>
      <c r="F536" s="74">
        <v>1</v>
      </c>
      <c r="G536" s="23" t="s">
        <v>53</v>
      </c>
      <c r="H536" s="22" t="s">
        <v>136</v>
      </c>
      <c r="I536" s="20"/>
      <c r="J536" s="20"/>
      <c r="K536" s="20"/>
      <c r="L536" s="20"/>
      <c r="M536" s="77"/>
      <c r="N536" s="73"/>
      <c r="O536" s="71"/>
      <c r="P536" s="72"/>
      <c r="Q536" s="21"/>
      <c r="R536" s="71"/>
      <c r="S536" s="75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  <c r="AE536" s="21"/>
      <c r="AF536" s="21"/>
      <c r="AG536" s="21"/>
      <c r="AH536" s="21"/>
      <c r="AI536" s="21"/>
      <c r="AJ536" s="21"/>
      <c r="AK536" s="21"/>
    </row>
    <row r="537" spans="1:37" s="26" customFormat="1" ht="42" x14ac:dyDescent="0.25">
      <c r="A537" s="22">
        <v>528</v>
      </c>
      <c r="B537" s="17">
        <v>51141534</v>
      </c>
      <c r="C537" s="24" t="s">
        <v>626</v>
      </c>
      <c r="D537" s="18" t="s">
        <v>51</v>
      </c>
      <c r="E537" s="25"/>
      <c r="F537" s="74">
        <v>1</v>
      </c>
      <c r="G537" s="23" t="s">
        <v>53</v>
      </c>
      <c r="H537" s="22" t="s">
        <v>136</v>
      </c>
      <c r="I537" s="20"/>
      <c r="J537" s="20"/>
      <c r="K537" s="20"/>
      <c r="L537" s="20"/>
      <c r="M537" s="77"/>
      <c r="N537" s="73"/>
      <c r="O537" s="71"/>
      <c r="P537" s="72"/>
      <c r="Q537" s="21"/>
      <c r="R537" s="71"/>
      <c r="S537" s="75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  <c r="AE537" s="21"/>
      <c r="AF537" s="21"/>
      <c r="AG537" s="21"/>
      <c r="AH537" s="21"/>
      <c r="AI537" s="21"/>
      <c r="AJ537" s="21"/>
      <c r="AK537" s="21"/>
    </row>
    <row r="538" spans="1:37" s="26" customFormat="1" ht="42" x14ac:dyDescent="0.25">
      <c r="A538" s="22">
        <v>529</v>
      </c>
      <c r="B538" s="17">
        <v>51141534</v>
      </c>
      <c r="C538" s="24" t="s">
        <v>627</v>
      </c>
      <c r="D538" s="18" t="s">
        <v>51</v>
      </c>
      <c r="E538" s="25"/>
      <c r="F538" s="74">
        <v>1</v>
      </c>
      <c r="G538" s="23" t="s">
        <v>53</v>
      </c>
      <c r="H538" s="22" t="s">
        <v>136</v>
      </c>
      <c r="I538" s="20"/>
      <c r="J538" s="20"/>
      <c r="K538" s="20"/>
      <c r="L538" s="20"/>
      <c r="M538" s="77"/>
      <c r="N538" s="73"/>
      <c r="O538" s="71"/>
      <c r="P538" s="72"/>
      <c r="Q538" s="21"/>
      <c r="R538" s="71"/>
      <c r="S538" s="75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  <c r="AE538" s="21"/>
      <c r="AF538" s="21"/>
      <c r="AG538" s="21"/>
      <c r="AH538" s="21"/>
      <c r="AI538" s="21"/>
      <c r="AJ538" s="21"/>
      <c r="AK538" s="21"/>
    </row>
    <row r="539" spans="1:37" s="26" customFormat="1" ht="42" x14ac:dyDescent="0.25">
      <c r="A539" s="22">
        <v>530</v>
      </c>
      <c r="B539" s="17">
        <v>51181818</v>
      </c>
      <c r="C539" s="24" t="s">
        <v>628</v>
      </c>
      <c r="D539" s="18" t="s">
        <v>51</v>
      </c>
      <c r="E539" s="25"/>
      <c r="F539" s="74">
        <v>1</v>
      </c>
      <c r="G539" s="23" t="s">
        <v>53</v>
      </c>
      <c r="H539" s="22" t="s">
        <v>136</v>
      </c>
      <c r="I539" s="20"/>
      <c r="J539" s="20"/>
      <c r="K539" s="20"/>
      <c r="L539" s="20"/>
      <c r="M539" s="77"/>
      <c r="N539" s="73"/>
      <c r="O539" s="72"/>
      <c r="P539" s="72"/>
      <c r="Q539" s="21"/>
      <c r="R539" s="71"/>
      <c r="S539" s="75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  <c r="AE539" s="21"/>
      <c r="AF539" s="21"/>
      <c r="AG539" s="21"/>
      <c r="AH539" s="21"/>
      <c r="AI539" s="21"/>
      <c r="AJ539" s="21"/>
      <c r="AK539" s="21"/>
    </row>
    <row r="540" spans="1:37" s="26" customFormat="1" ht="42" x14ac:dyDescent="0.25">
      <c r="A540" s="22">
        <v>531</v>
      </c>
      <c r="B540" s="17">
        <v>51151812</v>
      </c>
      <c r="C540" s="24" t="s">
        <v>629</v>
      </c>
      <c r="D540" s="18" t="s">
        <v>51</v>
      </c>
      <c r="E540" s="25" t="s">
        <v>52</v>
      </c>
      <c r="F540" s="74">
        <v>1</v>
      </c>
      <c r="G540" s="23" t="s">
        <v>53</v>
      </c>
      <c r="H540" s="22" t="s">
        <v>136</v>
      </c>
      <c r="I540" s="20"/>
      <c r="J540" s="20"/>
      <c r="K540" s="20"/>
      <c r="L540" s="20"/>
      <c r="M540" s="77"/>
      <c r="N540" s="73"/>
      <c r="O540" s="71"/>
      <c r="P540" s="72"/>
      <c r="Q540" s="21"/>
      <c r="R540" s="71"/>
      <c r="S540" s="75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  <c r="AE540" s="21"/>
      <c r="AF540" s="21"/>
      <c r="AG540" s="21"/>
      <c r="AH540" s="21"/>
      <c r="AI540" s="21"/>
      <c r="AJ540" s="21"/>
      <c r="AK540" s="21"/>
    </row>
    <row r="541" spans="1:37" s="26" customFormat="1" ht="42" x14ac:dyDescent="0.25">
      <c r="A541" s="22">
        <v>532</v>
      </c>
      <c r="B541" s="17">
        <v>51151812</v>
      </c>
      <c r="C541" s="24" t="s">
        <v>630</v>
      </c>
      <c r="D541" s="18" t="s">
        <v>51</v>
      </c>
      <c r="E541" s="25" t="s">
        <v>52</v>
      </c>
      <c r="F541" s="74">
        <v>1</v>
      </c>
      <c r="G541" s="23" t="s">
        <v>53</v>
      </c>
      <c r="H541" s="22" t="s">
        <v>136</v>
      </c>
      <c r="I541" s="20"/>
      <c r="J541" s="20"/>
      <c r="K541" s="20"/>
      <c r="L541" s="20"/>
      <c r="M541" s="77"/>
      <c r="N541" s="73"/>
      <c r="O541" s="71"/>
      <c r="P541" s="72"/>
      <c r="Q541" s="21"/>
      <c r="R541" s="71"/>
      <c r="S541" s="75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  <c r="AE541" s="21"/>
      <c r="AF541" s="21"/>
      <c r="AG541" s="21"/>
      <c r="AH541" s="21"/>
      <c r="AI541" s="21"/>
      <c r="AJ541" s="21"/>
      <c r="AK541" s="21"/>
    </row>
    <row r="542" spans="1:37" s="26" customFormat="1" ht="42" x14ac:dyDescent="0.25">
      <c r="A542" s="22">
        <v>533</v>
      </c>
      <c r="B542" s="17">
        <v>51211609</v>
      </c>
      <c r="C542" s="24" t="s">
        <v>631</v>
      </c>
      <c r="D542" s="18" t="s">
        <v>51</v>
      </c>
      <c r="E542" s="25"/>
      <c r="F542" s="74">
        <v>1</v>
      </c>
      <c r="G542" s="23" t="s">
        <v>53</v>
      </c>
      <c r="H542" s="22" t="s">
        <v>136</v>
      </c>
      <c r="I542" s="20"/>
      <c r="J542" s="20"/>
      <c r="K542" s="20"/>
      <c r="L542" s="20"/>
      <c r="M542" s="77"/>
      <c r="N542" s="73"/>
      <c r="O542" s="71"/>
      <c r="P542" s="72"/>
      <c r="Q542" s="21"/>
      <c r="R542" s="71"/>
      <c r="S542" s="75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  <c r="AE542" s="21"/>
      <c r="AF542" s="21"/>
      <c r="AG542" s="21"/>
      <c r="AH542" s="21"/>
      <c r="AI542" s="21"/>
      <c r="AJ542" s="21"/>
      <c r="AK542" s="21"/>
    </row>
    <row r="543" spans="1:37" s="26" customFormat="1" ht="42" x14ac:dyDescent="0.25">
      <c r="A543" s="22">
        <v>534</v>
      </c>
      <c r="B543" s="17">
        <v>51141722</v>
      </c>
      <c r="C543" s="24" t="s">
        <v>632</v>
      </c>
      <c r="D543" s="18" t="s">
        <v>51</v>
      </c>
      <c r="E543" s="25"/>
      <c r="F543" s="74">
        <v>1</v>
      </c>
      <c r="G543" s="23" t="s">
        <v>53</v>
      </c>
      <c r="H543" s="22" t="s">
        <v>136</v>
      </c>
      <c r="I543" s="20"/>
      <c r="J543" s="20"/>
      <c r="K543" s="20"/>
      <c r="L543" s="20"/>
      <c r="M543" s="77"/>
      <c r="N543" s="73"/>
      <c r="O543" s="71"/>
      <c r="P543" s="72"/>
      <c r="Q543" s="21"/>
      <c r="R543" s="71"/>
      <c r="S543" s="75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  <c r="AE543" s="21"/>
      <c r="AF543" s="21"/>
      <c r="AG543" s="21"/>
      <c r="AH543" s="21"/>
      <c r="AI543" s="21"/>
      <c r="AJ543" s="21"/>
      <c r="AK543" s="21"/>
    </row>
    <row r="544" spans="1:37" s="26" customFormat="1" ht="42" x14ac:dyDescent="0.25">
      <c r="A544" s="22">
        <v>535</v>
      </c>
      <c r="B544" s="17">
        <v>51141722</v>
      </c>
      <c r="C544" s="24" t="s">
        <v>633</v>
      </c>
      <c r="D544" s="18" t="s">
        <v>51</v>
      </c>
      <c r="E544" s="25"/>
      <c r="F544" s="74">
        <v>1</v>
      </c>
      <c r="G544" s="23" t="s">
        <v>53</v>
      </c>
      <c r="H544" s="22" t="s">
        <v>136</v>
      </c>
      <c r="I544" s="20"/>
      <c r="J544" s="20"/>
      <c r="K544" s="20"/>
      <c r="L544" s="20"/>
      <c r="M544" s="77"/>
      <c r="N544" s="73"/>
      <c r="O544" s="72"/>
      <c r="P544" s="72"/>
      <c r="Q544" s="21"/>
      <c r="R544" s="71"/>
      <c r="S544" s="75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  <c r="AE544" s="21"/>
      <c r="AF544" s="21"/>
      <c r="AG544" s="21"/>
      <c r="AH544" s="21"/>
      <c r="AI544" s="21"/>
      <c r="AJ544" s="21"/>
      <c r="AK544" s="21"/>
    </row>
    <row r="545" spans="1:37" s="26" customFormat="1" ht="42" x14ac:dyDescent="0.25">
      <c r="A545" s="22">
        <v>536</v>
      </c>
      <c r="B545" s="17">
        <v>51191600</v>
      </c>
      <c r="C545" s="24" t="s">
        <v>634</v>
      </c>
      <c r="D545" s="18" t="s">
        <v>51</v>
      </c>
      <c r="E545" s="25"/>
      <c r="F545" s="74">
        <v>1</v>
      </c>
      <c r="G545" s="23" t="s">
        <v>53</v>
      </c>
      <c r="H545" s="22" t="s">
        <v>136</v>
      </c>
      <c r="I545" s="20"/>
      <c r="J545" s="20"/>
      <c r="K545" s="20"/>
      <c r="L545" s="20"/>
      <c r="M545" s="77"/>
      <c r="N545" s="73"/>
      <c r="O545" s="71"/>
      <c r="P545" s="72"/>
      <c r="Q545" s="21"/>
      <c r="R545" s="71"/>
      <c r="S545" s="75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  <c r="AE545" s="21"/>
      <c r="AF545" s="21"/>
      <c r="AG545" s="21"/>
      <c r="AH545" s="21"/>
      <c r="AI545" s="21"/>
      <c r="AJ545" s="21"/>
      <c r="AK545" s="21"/>
    </row>
    <row r="546" spans="1:37" s="26" customFormat="1" ht="42" x14ac:dyDescent="0.25">
      <c r="A546" s="22">
        <v>537</v>
      </c>
      <c r="B546" s="17">
        <v>51111713</v>
      </c>
      <c r="C546" s="24" t="s">
        <v>635</v>
      </c>
      <c r="D546" s="18" t="s">
        <v>51</v>
      </c>
      <c r="E546" s="25" t="s">
        <v>52</v>
      </c>
      <c r="F546" s="74">
        <v>1</v>
      </c>
      <c r="G546" s="23" t="s">
        <v>53</v>
      </c>
      <c r="H546" s="22" t="s">
        <v>136</v>
      </c>
      <c r="I546" s="20"/>
      <c r="J546" s="20"/>
      <c r="K546" s="20"/>
      <c r="L546" s="20"/>
      <c r="M546" s="77"/>
      <c r="N546" s="73"/>
      <c r="O546" s="71"/>
      <c r="P546" s="72"/>
      <c r="Q546" s="21"/>
      <c r="R546" s="71"/>
      <c r="S546" s="75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  <c r="AE546" s="21"/>
      <c r="AF546" s="21"/>
      <c r="AG546" s="21"/>
      <c r="AH546" s="21"/>
      <c r="AI546" s="21"/>
      <c r="AJ546" s="21"/>
      <c r="AK546" s="21"/>
    </row>
    <row r="547" spans="1:37" s="26" customFormat="1" ht="42" x14ac:dyDescent="0.25">
      <c r="A547" s="22">
        <v>538</v>
      </c>
      <c r="B547" s="17">
        <v>512015</v>
      </c>
      <c r="C547" s="24" t="s">
        <v>636</v>
      </c>
      <c r="D547" s="18" t="s">
        <v>51</v>
      </c>
      <c r="E547" s="25" t="s">
        <v>52</v>
      </c>
      <c r="F547" s="74">
        <v>1</v>
      </c>
      <c r="G547" s="23" t="s">
        <v>53</v>
      </c>
      <c r="H547" s="22" t="s">
        <v>136</v>
      </c>
      <c r="I547" s="20"/>
      <c r="J547" s="20"/>
      <c r="K547" s="20"/>
      <c r="L547" s="20"/>
      <c r="M547" s="77"/>
      <c r="N547" s="73"/>
      <c r="O547" s="72"/>
      <c r="P547" s="72"/>
      <c r="Q547" s="21"/>
      <c r="R547" s="71"/>
      <c r="S547" s="75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  <c r="AE547" s="21"/>
      <c r="AF547" s="21"/>
      <c r="AG547" s="21"/>
      <c r="AH547" s="21"/>
      <c r="AI547" s="21"/>
      <c r="AJ547" s="21"/>
      <c r="AK547" s="21"/>
    </row>
    <row r="548" spans="1:37" s="26" customFormat="1" ht="42" x14ac:dyDescent="0.25">
      <c r="A548" s="22">
        <v>539</v>
      </c>
      <c r="B548" s="17">
        <v>51142232</v>
      </c>
      <c r="C548" s="24" t="s">
        <v>637</v>
      </c>
      <c r="D548" s="18" t="s">
        <v>51</v>
      </c>
      <c r="E548" s="25" t="s">
        <v>944</v>
      </c>
      <c r="F548" s="74">
        <v>1</v>
      </c>
      <c r="G548" s="23" t="s">
        <v>53</v>
      </c>
      <c r="H548" s="22" t="s">
        <v>136</v>
      </c>
      <c r="I548" s="20"/>
      <c r="J548" s="20"/>
      <c r="K548" s="20"/>
      <c r="L548" s="20"/>
      <c r="M548" s="78"/>
      <c r="N548" s="73"/>
      <c r="O548" s="71"/>
      <c r="P548" s="72"/>
      <c r="Q548" s="21"/>
      <c r="R548" s="71"/>
      <c r="S548" s="76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  <c r="AE548" s="21"/>
      <c r="AF548" s="21"/>
      <c r="AG548" s="21"/>
      <c r="AH548" s="21"/>
      <c r="AI548" s="21"/>
      <c r="AJ548" s="21"/>
      <c r="AK548" s="21"/>
    </row>
    <row r="549" spans="1:37" s="26" customFormat="1" ht="42" x14ac:dyDescent="0.25">
      <c r="A549" s="22">
        <v>540</v>
      </c>
      <c r="B549" s="17">
        <v>51142232</v>
      </c>
      <c r="C549" s="24" t="s">
        <v>638</v>
      </c>
      <c r="D549" s="18" t="s">
        <v>51</v>
      </c>
      <c r="E549" s="25" t="s">
        <v>944</v>
      </c>
      <c r="F549" s="74">
        <v>1</v>
      </c>
      <c r="G549" s="23" t="s">
        <v>53</v>
      </c>
      <c r="H549" s="22" t="s">
        <v>136</v>
      </c>
      <c r="I549" s="20"/>
      <c r="J549" s="20"/>
      <c r="K549" s="20"/>
      <c r="L549" s="20"/>
      <c r="M549" s="78"/>
      <c r="N549" s="73"/>
      <c r="O549" s="71"/>
      <c r="P549" s="72"/>
      <c r="Q549" s="21"/>
      <c r="R549" s="71"/>
      <c r="S549" s="76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  <c r="AE549" s="21"/>
      <c r="AF549" s="21"/>
      <c r="AG549" s="21"/>
      <c r="AH549" s="21"/>
      <c r="AI549" s="21"/>
      <c r="AJ549" s="21"/>
      <c r="AK549" s="21"/>
    </row>
    <row r="550" spans="1:37" s="26" customFormat="1" ht="42" x14ac:dyDescent="0.25">
      <c r="A550" s="22">
        <v>541</v>
      </c>
      <c r="B550" s="17">
        <v>51101533</v>
      </c>
      <c r="C550" s="24" t="s">
        <v>639</v>
      </c>
      <c r="D550" s="18" t="s">
        <v>51</v>
      </c>
      <c r="E550" s="25" t="s">
        <v>52</v>
      </c>
      <c r="F550" s="74">
        <v>1</v>
      </c>
      <c r="G550" s="23" t="s">
        <v>53</v>
      </c>
      <c r="H550" s="22" t="s">
        <v>136</v>
      </c>
      <c r="I550" s="20"/>
      <c r="J550" s="20"/>
      <c r="K550" s="20"/>
      <c r="L550" s="20"/>
      <c r="M550" s="77"/>
      <c r="N550" s="73"/>
      <c r="O550" s="72"/>
      <c r="P550" s="72"/>
      <c r="Q550" s="21"/>
      <c r="R550" s="71"/>
      <c r="S550" s="75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  <c r="AE550" s="21"/>
      <c r="AF550" s="21"/>
      <c r="AG550" s="21"/>
      <c r="AH550" s="21"/>
      <c r="AI550" s="21"/>
      <c r="AJ550" s="21"/>
      <c r="AK550" s="21"/>
    </row>
    <row r="551" spans="1:37" s="26" customFormat="1" ht="42" x14ac:dyDescent="0.25">
      <c r="A551" s="22">
        <v>542</v>
      </c>
      <c r="B551" s="17">
        <v>511015</v>
      </c>
      <c r="C551" s="24" t="s">
        <v>640</v>
      </c>
      <c r="D551" s="18" t="s">
        <v>51</v>
      </c>
      <c r="E551" s="25"/>
      <c r="F551" s="74">
        <v>1</v>
      </c>
      <c r="G551" s="23" t="s">
        <v>53</v>
      </c>
      <c r="H551" s="22" t="s">
        <v>136</v>
      </c>
      <c r="I551" s="20"/>
      <c r="J551" s="20"/>
      <c r="K551" s="20"/>
      <c r="L551" s="20"/>
      <c r="M551" s="77"/>
      <c r="N551" s="73"/>
      <c r="O551" s="71"/>
      <c r="P551" s="72"/>
      <c r="Q551" s="21"/>
      <c r="R551" s="71"/>
      <c r="S551" s="75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  <c r="AE551" s="21"/>
      <c r="AF551" s="21"/>
      <c r="AG551" s="21"/>
      <c r="AH551" s="21"/>
      <c r="AI551" s="21"/>
      <c r="AJ551" s="21"/>
      <c r="AK551" s="21"/>
    </row>
    <row r="552" spans="1:37" s="26" customFormat="1" ht="42" x14ac:dyDescent="0.25">
      <c r="A552" s="22">
        <v>543</v>
      </c>
      <c r="B552" s="17">
        <v>51101533</v>
      </c>
      <c r="C552" s="24" t="s">
        <v>641</v>
      </c>
      <c r="D552" s="18" t="s">
        <v>51</v>
      </c>
      <c r="E552" s="25"/>
      <c r="F552" s="74">
        <v>1</v>
      </c>
      <c r="G552" s="23" t="s">
        <v>53</v>
      </c>
      <c r="H552" s="22" t="s">
        <v>136</v>
      </c>
      <c r="I552" s="20"/>
      <c r="J552" s="20"/>
      <c r="K552" s="20"/>
      <c r="L552" s="20"/>
      <c r="M552" s="77"/>
      <c r="N552" s="73"/>
      <c r="O552" s="71"/>
      <c r="P552" s="72"/>
      <c r="Q552" s="21"/>
      <c r="R552" s="71"/>
      <c r="S552" s="75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  <c r="AE552" s="21"/>
      <c r="AF552" s="21"/>
      <c r="AG552" s="21"/>
      <c r="AH552" s="21"/>
      <c r="AI552" s="21"/>
      <c r="AJ552" s="21"/>
      <c r="AK552" s="21"/>
    </row>
    <row r="553" spans="1:37" s="26" customFormat="1" ht="42" x14ac:dyDescent="0.25">
      <c r="A553" s="22">
        <v>544</v>
      </c>
      <c r="B553" s="17">
        <v>51141704</v>
      </c>
      <c r="C553" s="24" t="s">
        <v>642</v>
      </c>
      <c r="D553" s="18" t="s">
        <v>51</v>
      </c>
      <c r="E553" s="25"/>
      <c r="F553" s="74">
        <v>1</v>
      </c>
      <c r="G553" s="23" t="s">
        <v>53</v>
      </c>
      <c r="H553" s="22" t="s">
        <v>136</v>
      </c>
      <c r="I553" s="20"/>
      <c r="J553" s="20"/>
      <c r="K553" s="20"/>
      <c r="L553" s="20"/>
      <c r="M553" s="77"/>
      <c r="N553" s="73"/>
      <c r="O553" s="71"/>
      <c r="P553" s="72"/>
      <c r="Q553" s="21"/>
      <c r="R553" s="71"/>
      <c r="S553" s="75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  <c r="AE553" s="21"/>
      <c r="AF553" s="21"/>
      <c r="AG553" s="21"/>
      <c r="AH553" s="21"/>
      <c r="AI553" s="21"/>
      <c r="AJ553" s="21"/>
      <c r="AK553" s="21"/>
    </row>
    <row r="554" spans="1:37" s="26" customFormat="1" ht="42" x14ac:dyDescent="0.25">
      <c r="A554" s="22">
        <v>545</v>
      </c>
      <c r="B554" s="17">
        <v>51141704</v>
      </c>
      <c r="C554" s="24" t="s">
        <v>643</v>
      </c>
      <c r="D554" s="18" t="s">
        <v>51</v>
      </c>
      <c r="E554" s="25" t="s">
        <v>52</v>
      </c>
      <c r="F554" s="74">
        <v>1</v>
      </c>
      <c r="G554" s="23" t="s">
        <v>53</v>
      </c>
      <c r="H554" s="22" t="s">
        <v>136</v>
      </c>
      <c r="I554" s="20"/>
      <c r="J554" s="20"/>
      <c r="K554" s="20"/>
      <c r="L554" s="20"/>
      <c r="M554" s="77"/>
      <c r="N554" s="73"/>
      <c r="O554" s="71"/>
      <c r="P554" s="72"/>
      <c r="Q554" s="21"/>
      <c r="R554" s="71"/>
      <c r="S554" s="75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  <c r="AE554" s="21"/>
      <c r="AF554" s="21"/>
      <c r="AG554" s="21"/>
      <c r="AH554" s="21"/>
      <c r="AI554" s="21"/>
      <c r="AJ554" s="21"/>
      <c r="AK554" s="21"/>
    </row>
    <row r="555" spans="1:37" s="26" customFormat="1" ht="42" x14ac:dyDescent="0.25">
      <c r="A555" s="22">
        <v>546</v>
      </c>
      <c r="B555" s="17">
        <v>51141704</v>
      </c>
      <c r="C555" s="24" t="s">
        <v>644</v>
      </c>
      <c r="D555" s="18" t="s">
        <v>51</v>
      </c>
      <c r="E555" s="25" t="s">
        <v>944</v>
      </c>
      <c r="F555" s="74">
        <v>1</v>
      </c>
      <c r="G555" s="23" t="s">
        <v>53</v>
      </c>
      <c r="H555" s="22" t="s">
        <v>136</v>
      </c>
      <c r="I555" s="20"/>
      <c r="J555" s="20"/>
      <c r="K555" s="20"/>
      <c r="L555" s="20"/>
      <c r="M555" s="78"/>
      <c r="N555" s="73"/>
      <c r="O555" s="72"/>
      <c r="P555" s="72"/>
      <c r="Q555" s="21"/>
      <c r="R555" s="71"/>
      <c r="S555" s="76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  <c r="AE555" s="21"/>
      <c r="AF555" s="21"/>
      <c r="AG555" s="21"/>
      <c r="AH555" s="21"/>
      <c r="AI555" s="21"/>
      <c r="AJ555" s="21"/>
      <c r="AK555" s="21"/>
    </row>
    <row r="556" spans="1:37" s="26" customFormat="1" ht="42" x14ac:dyDescent="0.25">
      <c r="A556" s="22">
        <v>547</v>
      </c>
      <c r="B556" s="17">
        <v>51111716</v>
      </c>
      <c r="C556" s="24" t="s">
        <v>645</v>
      </c>
      <c r="D556" s="18" t="s">
        <v>51</v>
      </c>
      <c r="E556" s="25" t="s">
        <v>52</v>
      </c>
      <c r="F556" s="74">
        <v>1</v>
      </c>
      <c r="G556" s="23" t="s">
        <v>53</v>
      </c>
      <c r="H556" s="22" t="s">
        <v>136</v>
      </c>
      <c r="I556" s="20"/>
      <c r="J556" s="20"/>
      <c r="K556" s="20"/>
      <c r="L556" s="20"/>
      <c r="M556" s="77"/>
      <c r="N556" s="73"/>
      <c r="O556" s="71"/>
      <c r="P556" s="72"/>
      <c r="Q556" s="21"/>
      <c r="R556" s="71"/>
      <c r="S556" s="75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  <c r="AE556" s="21"/>
      <c r="AF556" s="21"/>
      <c r="AG556" s="21"/>
      <c r="AH556" s="21"/>
      <c r="AI556" s="21"/>
      <c r="AJ556" s="21"/>
      <c r="AK556" s="21"/>
    </row>
    <row r="557" spans="1:37" s="26" customFormat="1" ht="42" x14ac:dyDescent="0.25">
      <c r="A557" s="22">
        <v>548</v>
      </c>
      <c r="B557" s="17">
        <v>51101533</v>
      </c>
      <c r="C557" s="24" t="s">
        <v>646</v>
      </c>
      <c r="D557" s="18" t="s">
        <v>51</v>
      </c>
      <c r="E557" s="25" t="s">
        <v>52</v>
      </c>
      <c r="F557" s="74">
        <v>1</v>
      </c>
      <c r="G557" s="23" t="s">
        <v>53</v>
      </c>
      <c r="H557" s="22" t="s">
        <v>136</v>
      </c>
      <c r="I557" s="20"/>
      <c r="J557" s="20"/>
      <c r="K557" s="20"/>
      <c r="L557" s="20"/>
      <c r="M557" s="77"/>
      <c r="N557" s="73"/>
      <c r="O557" s="71"/>
      <c r="P557" s="72"/>
      <c r="Q557" s="21"/>
      <c r="R557" s="71"/>
      <c r="S557" s="75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  <c r="AE557" s="21"/>
      <c r="AF557" s="21"/>
      <c r="AG557" s="21"/>
      <c r="AH557" s="21"/>
      <c r="AI557" s="21"/>
      <c r="AJ557" s="21"/>
      <c r="AK557" s="21"/>
    </row>
    <row r="558" spans="1:37" s="26" customFormat="1" ht="42" x14ac:dyDescent="0.25">
      <c r="A558" s="22">
        <v>549</v>
      </c>
      <c r="B558" s="17">
        <v>51131803</v>
      </c>
      <c r="C558" s="24" t="s">
        <v>647</v>
      </c>
      <c r="D558" s="18" t="s">
        <v>51</v>
      </c>
      <c r="E558" s="25" t="s">
        <v>52</v>
      </c>
      <c r="F558" s="74">
        <v>1</v>
      </c>
      <c r="G558" s="23" t="s">
        <v>53</v>
      </c>
      <c r="H558" s="22" t="s">
        <v>136</v>
      </c>
      <c r="I558" s="20"/>
      <c r="J558" s="20"/>
      <c r="K558" s="20"/>
      <c r="L558" s="20"/>
      <c r="M558" s="77"/>
      <c r="N558" s="73"/>
      <c r="O558" s="71"/>
      <c r="P558" s="72"/>
      <c r="Q558" s="21"/>
      <c r="R558" s="71"/>
      <c r="S558" s="75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  <c r="AE558" s="21"/>
      <c r="AF558" s="21"/>
      <c r="AG558" s="21"/>
      <c r="AH558" s="21"/>
      <c r="AI558" s="21"/>
      <c r="AJ558" s="21"/>
      <c r="AK558" s="21"/>
    </row>
    <row r="559" spans="1:37" s="26" customFormat="1" ht="42" x14ac:dyDescent="0.25">
      <c r="A559" s="22">
        <v>550</v>
      </c>
      <c r="B559" s="17">
        <v>51131803</v>
      </c>
      <c r="C559" s="24" t="s">
        <v>648</v>
      </c>
      <c r="D559" s="18" t="s">
        <v>51</v>
      </c>
      <c r="E559" s="25" t="s">
        <v>52</v>
      </c>
      <c r="F559" s="74">
        <v>1</v>
      </c>
      <c r="G559" s="23" t="s">
        <v>53</v>
      </c>
      <c r="H559" s="22" t="s">
        <v>136</v>
      </c>
      <c r="I559" s="20"/>
      <c r="J559" s="20"/>
      <c r="K559" s="20"/>
      <c r="L559" s="20"/>
      <c r="M559" s="77"/>
      <c r="N559" s="73"/>
      <c r="O559" s="71"/>
      <c r="P559" s="72"/>
      <c r="Q559" s="21"/>
      <c r="R559" s="71"/>
      <c r="S559" s="75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  <c r="AE559" s="21"/>
      <c r="AF559" s="21"/>
      <c r="AG559" s="21"/>
      <c r="AH559" s="21"/>
      <c r="AI559" s="21"/>
      <c r="AJ559" s="21"/>
      <c r="AK559" s="21"/>
    </row>
    <row r="560" spans="1:37" s="26" customFormat="1" ht="42" x14ac:dyDescent="0.25">
      <c r="A560" s="22">
        <v>551</v>
      </c>
      <c r="B560" s="17">
        <v>511320</v>
      </c>
      <c r="C560" s="24" t="s">
        <v>649</v>
      </c>
      <c r="D560" s="18" t="s">
        <v>51</v>
      </c>
      <c r="E560" s="25" t="s">
        <v>52</v>
      </c>
      <c r="F560" s="74">
        <v>1</v>
      </c>
      <c r="G560" s="23" t="s">
        <v>53</v>
      </c>
      <c r="H560" s="22" t="s">
        <v>136</v>
      </c>
      <c r="I560" s="20"/>
      <c r="J560" s="20"/>
      <c r="K560" s="20"/>
      <c r="L560" s="20"/>
      <c r="M560" s="77"/>
      <c r="N560" s="73"/>
      <c r="O560" s="71"/>
      <c r="P560" s="72"/>
      <c r="Q560" s="21"/>
      <c r="R560" s="71"/>
      <c r="S560" s="75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  <c r="AE560" s="21"/>
      <c r="AF560" s="21"/>
      <c r="AG560" s="21"/>
      <c r="AH560" s="21"/>
      <c r="AI560" s="21"/>
      <c r="AJ560" s="21"/>
      <c r="AK560" s="21"/>
    </row>
    <row r="561" spans="1:37" s="26" customFormat="1" ht="42" x14ac:dyDescent="0.25">
      <c r="A561" s="22">
        <v>552</v>
      </c>
      <c r="B561" s="17">
        <v>51121823</v>
      </c>
      <c r="C561" s="24" t="s">
        <v>650</v>
      </c>
      <c r="D561" s="18" t="s">
        <v>51</v>
      </c>
      <c r="E561" s="25" t="s">
        <v>944</v>
      </c>
      <c r="F561" s="74">
        <v>1</v>
      </c>
      <c r="G561" s="23" t="s">
        <v>53</v>
      </c>
      <c r="H561" s="22" t="s">
        <v>136</v>
      </c>
      <c r="I561" s="20"/>
      <c r="J561" s="20"/>
      <c r="K561" s="20"/>
      <c r="L561" s="20"/>
      <c r="M561" s="78"/>
      <c r="N561" s="73"/>
      <c r="O561" s="71"/>
      <c r="P561" s="72"/>
      <c r="Q561" s="21"/>
      <c r="R561" s="71"/>
      <c r="S561" s="76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  <c r="AE561" s="21"/>
      <c r="AF561" s="21"/>
      <c r="AG561" s="21"/>
      <c r="AH561" s="21"/>
      <c r="AI561" s="21"/>
      <c r="AJ561" s="21"/>
      <c r="AK561" s="21"/>
    </row>
    <row r="562" spans="1:37" s="26" customFormat="1" ht="42" x14ac:dyDescent="0.25">
      <c r="A562" s="22">
        <v>553</v>
      </c>
      <c r="B562" s="17">
        <v>51121823</v>
      </c>
      <c r="C562" s="24" t="s">
        <v>651</v>
      </c>
      <c r="D562" s="18" t="s">
        <v>51</v>
      </c>
      <c r="E562" s="25"/>
      <c r="F562" s="74">
        <v>1</v>
      </c>
      <c r="G562" s="23" t="s">
        <v>53</v>
      </c>
      <c r="H562" s="22" t="s">
        <v>136</v>
      </c>
      <c r="I562" s="20"/>
      <c r="J562" s="20"/>
      <c r="K562" s="20"/>
      <c r="L562" s="20"/>
      <c r="M562" s="77"/>
      <c r="N562" s="73"/>
      <c r="O562" s="72"/>
      <c r="P562" s="72"/>
      <c r="Q562" s="21"/>
      <c r="R562" s="71"/>
      <c r="S562" s="75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  <c r="AE562" s="21"/>
      <c r="AF562" s="21"/>
      <c r="AG562" s="21"/>
      <c r="AH562" s="21"/>
      <c r="AI562" s="21"/>
      <c r="AJ562" s="21"/>
      <c r="AK562" s="21"/>
    </row>
    <row r="563" spans="1:37" s="26" customFormat="1" ht="42" x14ac:dyDescent="0.25">
      <c r="A563" s="22">
        <v>554</v>
      </c>
      <c r="B563" s="17">
        <v>51191906</v>
      </c>
      <c r="C563" s="24" t="s">
        <v>652</v>
      </c>
      <c r="D563" s="18" t="s">
        <v>51</v>
      </c>
      <c r="E563" s="25"/>
      <c r="F563" s="74">
        <v>1</v>
      </c>
      <c r="G563" s="23" t="s">
        <v>53</v>
      </c>
      <c r="H563" s="22" t="s">
        <v>136</v>
      </c>
      <c r="I563" s="20"/>
      <c r="J563" s="20"/>
      <c r="K563" s="20"/>
      <c r="L563" s="20"/>
      <c r="M563" s="77"/>
      <c r="N563" s="73"/>
      <c r="O563" s="71"/>
      <c r="P563" s="72"/>
      <c r="Q563" s="21"/>
      <c r="R563" s="71"/>
      <c r="S563" s="75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  <c r="AE563" s="21"/>
      <c r="AF563" s="21"/>
      <c r="AG563" s="21"/>
      <c r="AH563" s="21"/>
      <c r="AI563" s="21"/>
      <c r="AJ563" s="21"/>
      <c r="AK563" s="21"/>
    </row>
    <row r="564" spans="1:37" s="26" customFormat="1" ht="42" x14ac:dyDescent="0.25">
      <c r="A564" s="22">
        <v>555</v>
      </c>
      <c r="B564" s="17">
        <v>51181722</v>
      </c>
      <c r="C564" s="24" t="s">
        <v>653</v>
      </c>
      <c r="D564" s="18" t="s">
        <v>51</v>
      </c>
      <c r="E564" s="25"/>
      <c r="F564" s="74">
        <v>1</v>
      </c>
      <c r="G564" s="23" t="s">
        <v>53</v>
      </c>
      <c r="H564" s="22" t="s">
        <v>136</v>
      </c>
      <c r="I564" s="20"/>
      <c r="J564" s="20"/>
      <c r="K564" s="20"/>
      <c r="L564" s="20"/>
      <c r="M564" s="77"/>
      <c r="N564" s="73"/>
      <c r="O564" s="71"/>
      <c r="P564" s="72"/>
      <c r="Q564" s="21"/>
      <c r="R564" s="71"/>
      <c r="S564" s="75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  <c r="AE564" s="21"/>
      <c r="AF564" s="21"/>
      <c r="AG564" s="21"/>
      <c r="AH564" s="21"/>
      <c r="AI564" s="21"/>
      <c r="AJ564" s="21"/>
      <c r="AK564" s="21"/>
    </row>
    <row r="565" spans="1:37" s="26" customFormat="1" ht="42" x14ac:dyDescent="0.25">
      <c r="A565" s="22">
        <v>556</v>
      </c>
      <c r="B565" s="17">
        <v>51131801</v>
      </c>
      <c r="C565" s="24" t="s">
        <v>654</v>
      </c>
      <c r="D565" s="18" t="s">
        <v>51</v>
      </c>
      <c r="E565" s="25"/>
      <c r="F565" s="74">
        <v>1</v>
      </c>
      <c r="G565" s="23" t="s">
        <v>53</v>
      </c>
      <c r="H565" s="22" t="s">
        <v>136</v>
      </c>
      <c r="I565" s="20"/>
      <c r="J565" s="20"/>
      <c r="K565" s="20"/>
      <c r="L565" s="20"/>
      <c r="M565" s="77"/>
      <c r="N565" s="73"/>
      <c r="O565" s="71"/>
      <c r="P565" s="72"/>
      <c r="Q565" s="21"/>
      <c r="R565" s="71"/>
      <c r="S565" s="75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  <c r="AE565" s="21"/>
      <c r="AF565" s="21"/>
      <c r="AG565" s="21"/>
      <c r="AH565" s="21"/>
      <c r="AI565" s="21"/>
      <c r="AJ565" s="21"/>
      <c r="AK565" s="21"/>
    </row>
    <row r="566" spans="1:37" s="26" customFormat="1" ht="42" x14ac:dyDescent="0.25">
      <c r="A566" s="22">
        <v>557</v>
      </c>
      <c r="B566" s="17">
        <v>51131801</v>
      </c>
      <c r="C566" s="24" t="s">
        <v>655</v>
      </c>
      <c r="D566" s="18" t="s">
        <v>51</v>
      </c>
      <c r="E566" s="25" t="s">
        <v>52</v>
      </c>
      <c r="F566" s="74">
        <v>1</v>
      </c>
      <c r="G566" s="23" t="s">
        <v>53</v>
      </c>
      <c r="H566" s="22" t="s">
        <v>136</v>
      </c>
      <c r="I566" s="20"/>
      <c r="J566" s="20"/>
      <c r="K566" s="20"/>
      <c r="L566" s="20"/>
      <c r="M566" s="77"/>
      <c r="N566" s="73"/>
      <c r="O566" s="72"/>
      <c r="P566" s="72"/>
      <c r="Q566" s="21"/>
      <c r="R566" s="71"/>
      <c r="S566" s="75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  <c r="AE566" s="21"/>
      <c r="AF566" s="21"/>
      <c r="AG566" s="21"/>
      <c r="AH566" s="21"/>
      <c r="AI566" s="21"/>
      <c r="AJ566" s="21"/>
      <c r="AK566" s="21"/>
    </row>
    <row r="567" spans="1:37" s="26" customFormat="1" ht="73.5" x14ac:dyDescent="0.25">
      <c r="A567" s="22">
        <v>558</v>
      </c>
      <c r="B567" s="17">
        <v>51141619</v>
      </c>
      <c r="C567" s="24" t="s">
        <v>656</v>
      </c>
      <c r="D567" s="18" t="s">
        <v>51</v>
      </c>
      <c r="E567" s="25" t="s">
        <v>944</v>
      </c>
      <c r="F567" s="74">
        <v>1</v>
      </c>
      <c r="G567" s="23" t="s">
        <v>53</v>
      </c>
      <c r="H567" s="22" t="s">
        <v>136</v>
      </c>
      <c r="I567" s="20"/>
      <c r="J567" s="20"/>
      <c r="K567" s="20"/>
      <c r="L567" s="20"/>
      <c r="M567" s="78"/>
      <c r="N567" s="73"/>
      <c r="O567" s="71"/>
      <c r="P567" s="72"/>
      <c r="Q567" s="21"/>
      <c r="R567" s="71"/>
      <c r="S567" s="76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  <c r="AE567" s="21"/>
      <c r="AF567" s="21"/>
      <c r="AG567" s="21"/>
      <c r="AH567" s="21"/>
      <c r="AI567" s="21"/>
      <c r="AJ567" s="21"/>
      <c r="AK567" s="21"/>
    </row>
    <row r="568" spans="1:37" s="26" customFormat="1" ht="63" x14ac:dyDescent="0.25">
      <c r="A568" s="22">
        <v>559</v>
      </c>
      <c r="B568" s="17"/>
      <c r="C568" s="24" t="s">
        <v>785</v>
      </c>
      <c r="D568" s="18" t="s">
        <v>51</v>
      </c>
      <c r="E568" s="25"/>
      <c r="F568" s="74">
        <v>1</v>
      </c>
      <c r="G568" s="23" t="s">
        <v>53</v>
      </c>
      <c r="H568" s="22" t="s">
        <v>136</v>
      </c>
      <c r="I568" s="80"/>
      <c r="J568" s="81"/>
      <c r="K568" s="81"/>
      <c r="L568" s="81"/>
      <c r="M568" s="77"/>
      <c r="N568" s="73"/>
      <c r="O568" s="71"/>
      <c r="P568" s="72"/>
      <c r="Q568" s="21"/>
      <c r="R568" s="71"/>
      <c r="S568" s="75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  <c r="AE568" s="21"/>
      <c r="AF568" s="21"/>
      <c r="AG568" s="21"/>
      <c r="AH568" s="21"/>
      <c r="AI568" s="21"/>
      <c r="AJ568" s="21"/>
      <c r="AK568" s="21"/>
    </row>
    <row r="569" spans="1:37" s="26" customFormat="1" ht="42" x14ac:dyDescent="0.25">
      <c r="A569" s="22">
        <v>560</v>
      </c>
      <c r="B569" s="17">
        <v>51131801</v>
      </c>
      <c r="C569" s="24" t="s">
        <v>657</v>
      </c>
      <c r="D569" s="18" t="s">
        <v>51</v>
      </c>
      <c r="E569" s="25"/>
      <c r="F569" s="74">
        <v>1</v>
      </c>
      <c r="G569" s="23" t="s">
        <v>53</v>
      </c>
      <c r="H569" s="22" t="s">
        <v>136</v>
      </c>
      <c r="I569" s="20"/>
      <c r="J569" s="20"/>
      <c r="K569" s="20"/>
      <c r="L569" s="20"/>
      <c r="M569" s="77"/>
      <c r="N569" s="73"/>
      <c r="O569" s="71"/>
      <c r="P569" s="72"/>
      <c r="Q569" s="21"/>
      <c r="R569" s="71"/>
      <c r="S569" s="75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  <c r="AE569" s="21"/>
      <c r="AF569" s="21"/>
      <c r="AG569" s="21"/>
      <c r="AH569" s="21"/>
      <c r="AI569" s="21"/>
      <c r="AJ569" s="21"/>
      <c r="AK569" s="21"/>
    </row>
    <row r="570" spans="1:37" s="26" customFormat="1" ht="42" x14ac:dyDescent="0.25">
      <c r="A570" s="22">
        <v>561</v>
      </c>
      <c r="B570" s="17">
        <v>51171926</v>
      </c>
      <c r="C570" s="24" t="s">
        <v>658</v>
      </c>
      <c r="D570" s="18" t="s">
        <v>51</v>
      </c>
      <c r="E570" s="25"/>
      <c r="F570" s="74">
        <v>1</v>
      </c>
      <c r="G570" s="23" t="s">
        <v>53</v>
      </c>
      <c r="H570" s="22" t="s">
        <v>136</v>
      </c>
      <c r="I570" s="20"/>
      <c r="J570" s="20"/>
      <c r="K570" s="20"/>
      <c r="L570" s="20"/>
      <c r="M570" s="77"/>
      <c r="N570" s="73"/>
      <c r="O570" s="71"/>
      <c r="P570" s="72"/>
      <c r="Q570" s="21"/>
      <c r="R570" s="71"/>
      <c r="S570" s="75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  <c r="AE570" s="21"/>
      <c r="AF570" s="21"/>
      <c r="AG570" s="21"/>
      <c r="AH570" s="21"/>
      <c r="AI570" s="21"/>
      <c r="AJ570" s="21"/>
      <c r="AK570" s="21"/>
    </row>
    <row r="571" spans="1:37" s="26" customFormat="1" ht="42" x14ac:dyDescent="0.25">
      <c r="A571" s="22">
        <v>562</v>
      </c>
      <c r="B571" s="17">
        <v>51142942</v>
      </c>
      <c r="C571" s="24" t="s">
        <v>659</v>
      </c>
      <c r="D571" s="18" t="s">
        <v>51</v>
      </c>
      <c r="E571" s="25"/>
      <c r="F571" s="74">
        <v>1</v>
      </c>
      <c r="G571" s="23" t="s">
        <v>53</v>
      </c>
      <c r="H571" s="22" t="s">
        <v>136</v>
      </c>
      <c r="I571" s="20"/>
      <c r="J571" s="20"/>
      <c r="K571" s="20"/>
      <c r="L571" s="20"/>
      <c r="M571" s="77"/>
      <c r="N571" s="73"/>
      <c r="O571" s="71"/>
      <c r="P571" s="72"/>
      <c r="Q571" s="21"/>
      <c r="R571" s="71"/>
      <c r="S571" s="75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  <c r="AE571" s="21"/>
      <c r="AF571" s="21"/>
      <c r="AG571" s="21"/>
      <c r="AH571" s="21"/>
      <c r="AI571" s="21"/>
      <c r="AJ571" s="21"/>
      <c r="AK571" s="21"/>
    </row>
    <row r="572" spans="1:37" s="26" customFormat="1" ht="42" x14ac:dyDescent="0.25">
      <c r="A572" s="22">
        <v>563</v>
      </c>
      <c r="B572" s="17">
        <v>51212401</v>
      </c>
      <c r="C572" s="24" t="s">
        <v>660</v>
      </c>
      <c r="D572" s="18" t="s">
        <v>51</v>
      </c>
      <c r="E572" s="25"/>
      <c r="F572" s="74">
        <v>1</v>
      </c>
      <c r="G572" s="23" t="s">
        <v>53</v>
      </c>
      <c r="H572" s="22" t="s">
        <v>136</v>
      </c>
      <c r="I572" s="20"/>
      <c r="J572" s="20"/>
      <c r="K572" s="20"/>
      <c r="L572" s="20"/>
      <c r="M572" s="77"/>
      <c r="N572" s="73"/>
      <c r="O572" s="71"/>
      <c r="P572" s="72"/>
      <c r="Q572" s="21"/>
      <c r="R572" s="71"/>
      <c r="S572" s="75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  <c r="AE572" s="21"/>
      <c r="AF572" s="21"/>
      <c r="AG572" s="21"/>
      <c r="AH572" s="21"/>
      <c r="AI572" s="21"/>
      <c r="AJ572" s="21"/>
      <c r="AK572" s="21"/>
    </row>
    <row r="573" spans="1:37" s="26" customFormat="1" ht="42" x14ac:dyDescent="0.25">
      <c r="A573" s="22">
        <v>564</v>
      </c>
      <c r="B573" s="17">
        <v>51212401</v>
      </c>
      <c r="C573" s="24" t="s">
        <v>661</v>
      </c>
      <c r="D573" s="18" t="s">
        <v>51</v>
      </c>
      <c r="E573" s="25" t="s">
        <v>944</v>
      </c>
      <c r="F573" s="74">
        <v>1</v>
      </c>
      <c r="G573" s="23" t="s">
        <v>53</v>
      </c>
      <c r="H573" s="22" t="s">
        <v>136</v>
      </c>
      <c r="I573" s="20"/>
      <c r="J573" s="20"/>
      <c r="K573" s="20"/>
      <c r="L573" s="20"/>
      <c r="M573" s="78"/>
      <c r="N573" s="73"/>
      <c r="O573" s="71"/>
      <c r="P573" s="72"/>
      <c r="Q573" s="21"/>
      <c r="R573" s="71"/>
      <c r="S573" s="76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  <c r="AE573" s="21"/>
      <c r="AF573" s="21"/>
      <c r="AG573" s="21"/>
      <c r="AH573" s="21"/>
      <c r="AI573" s="21"/>
      <c r="AJ573" s="21"/>
      <c r="AK573" s="21"/>
    </row>
    <row r="574" spans="1:37" s="26" customFormat="1" ht="42" x14ac:dyDescent="0.25">
      <c r="A574" s="22">
        <v>565</v>
      </c>
      <c r="B574" s="17">
        <v>51171606</v>
      </c>
      <c r="C574" s="24" t="s">
        <v>662</v>
      </c>
      <c r="D574" s="18" t="s">
        <v>51</v>
      </c>
      <c r="E574" s="25"/>
      <c r="F574" s="74">
        <v>1</v>
      </c>
      <c r="G574" s="23" t="s">
        <v>53</v>
      </c>
      <c r="H574" s="22" t="s">
        <v>136</v>
      </c>
      <c r="I574" s="20"/>
      <c r="J574" s="20"/>
      <c r="K574" s="20"/>
      <c r="L574" s="20"/>
      <c r="M574" s="77"/>
      <c r="N574" s="73"/>
      <c r="O574" s="71"/>
      <c r="P574" s="72"/>
      <c r="Q574" s="21"/>
      <c r="R574" s="71"/>
      <c r="S574" s="75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  <c r="AE574" s="21"/>
      <c r="AF574" s="21"/>
      <c r="AG574" s="21"/>
      <c r="AH574" s="21"/>
      <c r="AI574" s="21"/>
      <c r="AJ574" s="21"/>
      <c r="AK574" s="21"/>
    </row>
    <row r="575" spans="1:37" s="26" customFormat="1" ht="42" x14ac:dyDescent="0.25">
      <c r="A575" s="22">
        <v>566</v>
      </c>
      <c r="B575" s="17">
        <v>51131905</v>
      </c>
      <c r="C575" s="24" t="s">
        <v>663</v>
      </c>
      <c r="D575" s="18" t="s">
        <v>51</v>
      </c>
      <c r="E575" s="25"/>
      <c r="F575" s="74">
        <v>1</v>
      </c>
      <c r="G575" s="23" t="s">
        <v>53</v>
      </c>
      <c r="H575" s="22" t="s">
        <v>136</v>
      </c>
      <c r="I575" s="20"/>
      <c r="J575" s="20"/>
      <c r="K575" s="20"/>
      <c r="L575" s="20"/>
      <c r="M575" s="77"/>
      <c r="N575" s="73"/>
      <c r="O575" s="71"/>
      <c r="P575" s="72"/>
      <c r="Q575" s="21"/>
      <c r="R575" s="71"/>
      <c r="S575" s="75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  <c r="AE575" s="21"/>
      <c r="AF575" s="21"/>
      <c r="AG575" s="21"/>
      <c r="AH575" s="21"/>
      <c r="AI575" s="21"/>
      <c r="AJ575" s="21"/>
      <c r="AK575" s="21"/>
    </row>
    <row r="576" spans="1:37" s="26" customFormat="1" ht="42" x14ac:dyDescent="0.25">
      <c r="A576" s="22">
        <v>567</v>
      </c>
      <c r="B576" s="17">
        <v>51191602</v>
      </c>
      <c r="C576" s="24" t="s">
        <v>664</v>
      </c>
      <c r="D576" s="18" t="s">
        <v>51</v>
      </c>
      <c r="E576" s="25"/>
      <c r="F576" s="74">
        <v>1</v>
      </c>
      <c r="G576" s="23" t="s">
        <v>53</v>
      </c>
      <c r="H576" s="22" t="s">
        <v>136</v>
      </c>
      <c r="I576" s="20"/>
      <c r="J576" s="20"/>
      <c r="K576" s="20"/>
      <c r="L576" s="20"/>
      <c r="M576" s="77"/>
      <c r="N576" s="73"/>
      <c r="O576" s="72"/>
      <c r="P576" s="72"/>
      <c r="Q576" s="21"/>
      <c r="R576" s="71"/>
      <c r="S576" s="75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  <c r="AE576" s="21"/>
      <c r="AF576" s="21"/>
      <c r="AG576" s="21"/>
      <c r="AH576" s="21"/>
      <c r="AI576" s="21"/>
      <c r="AJ576" s="21"/>
      <c r="AK576" s="21"/>
    </row>
    <row r="577" spans="1:37" s="26" customFormat="1" ht="42" x14ac:dyDescent="0.25">
      <c r="A577" s="22">
        <v>568</v>
      </c>
      <c r="B577" s="17">
        <v>51182303</v>
      </c>
      <c r="C577" s="24" t="s">
        <v>665</v>
      </c>
      <c r="D577" s="18" t="s">
        <v>51</v>
      </c>
      <c r="E577" s="25"/>
      <c r="F577" s="74">
        <v>1</v>
      </c>
      <c r="G577" s="23" t="s">
        <v>53</v>
      </c>
      <c r="H577" s="22" t="s">
        <v>136</v>
      </c>
      <c r="I577" s="20"/>
      <c r="J577" s="20"/>
      <c r="K577" s="20"/>
      <c r="L577" s="20"/>
      <c r="M577" s="77"/>
      <c r="N577" s="73"/>
      <c r="O577" s="72"/>
      <c r="P577" s="72"/>
      <c r="Q577" s="21"/>
      <c r="R577" s="71"/>
      <c r="S577" s="75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  <c r="AE577" s="21"/>
      <c r="AF577" s="21"/>
      <c r="AG577" s="21"/>
      <c r="AH577" s="21"/>
      <c r="AI577" s="21"/>
      <c r="AJ577" s="21"/>
      <c r="AK577" s="21"/>
    </row>
    <row r="578" spans="1:37" s="26" customFormat="1" ht="42" x14ac:dyDescent="0.25">
      <c r="A578" s="22">
        <v>569</v>
      </c>
      <c r="B578" s="17">
        <v>51151916</v>
      </c>
      <c r="C578" s="24" t="s">
        <v>666</v>
      </c>
      <c r="D578" s="18" t="s">
        <v>51</v>
      </c>
      <c r="E578" s="25"/>
      <c r="F578" s="74">
        <v>1</v>
      </c>
      <c r="G578" s="23" t="s">
        <v>53</v>
      </c>
      <c r="H578" s="22" t="s">
        <v>136</v>
      </c>
      <c r="I578" s="20"/>
      <c r="J578" s="20"/>
      <c r="K578" s="20"/>
      <c r="L578" s="20"/>
      <c r="M578" s="77"/>
      <c r="N578" s="73"/>
      <c r="O578" s="72"/>
      <c r="P578" s="72"/>
      <c r="Q578" s="21"/>
      <c r="R578" s="71"/>
      <c r="S578" s="75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  <c r="AE578" s="21"/>
      <c r="AF578" s="21"/>
      <c r="AG578" s="21"/>
      <c r="AH578" s="21"/>
      <c r="AI578" s="21"/>
      <c r="AJ578" s="21"/>
      <c r="AK578" s="21"/>
    </row>
    <row r="579" spans="1:37" s="26" customFormat="1" ht="42" x14ac:dyDescent="0.25">
      <c r="A579" s="22">
        <v>570</v>
      </c>
      <c r="B579" s="17">
        <v>51171911</v>
      </c>
      <c r="C579" s="24" t="s">
        <v>667</v>
      </c>
      <c r="D579" s="18" t="s">
        <v>51</v>
      </c>
      <c r="E579" s="25" t="s">
        <v>52</v>
      </c>
      <c r="F579" s="74">
        <v>1</v>
      </c>
      <c r="G579" s="23" t="s">
        <v>53</v>
      </c>
      <c r="H579" s="22" t="s">
        <v>136</v>
      </c>
      <c r="I579" s="20"/>
      <c r="J579" s="20"/>
      <c r="K579" s="20"/>
      <c r="L579" s="20"/>
      <c r="M579" s="77"/>
      <c r="N579" s="73"/>
      <c r="O579" s="71"/>
      <c r="P579" s="72"/>
      <c r="Q579" s="21"/>
      <c r="R579" s="71"/>
      <c r="S579" s="75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  <c r="AE579" s="21"/>
      <c r="AF579" s="21"/>
      <c r="AG579" s="21"/>
      <c r="AH579" s="21"/>
      <c r="AI579" s="21"/>
      <c r="AJ579" s="21"/>
      <c r="AK579" s="21"/>
    </row>
    <row r="580" spans="1:37" s="26" customFormat="1" ht="42" x14ac:dyDescent="0.25">
      <c r="A580" s="22">
        <v>571</v>
      </c>
      <c r="B580" s="17">
        <v>51102403</v>
      </c>
      <c r="C580" s="24" t="s">
        <v>668</v>
      </c>
      <c r="D580" s="18" t="s">
        <v>51</v>
      </c>
      <c r="E580" s="25"/>
      <c r="F580" s="74">
        <v>1</v>
      </c>
      <c r="G580" s="23" t="s">
        <v>53</v>
      </c>
      <c r="H580" s="22" t="s">
        <v>136</v>
      </c>
      <c r="I580" s="20"/>
      <c r="J580" s="20"/>
      <c r="K580" s="20"/>
      <c r="L580" s="20"/>
      <c r="M580" s="77"/>
      <c r="N580" s="73"/>
      <c r="O580" s="71"/>
      <c r="P580" s="72"/>
      <c r="Q580" s="21"/>
      <c r="R580" s="71"/>
      <c r="S580" s="75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  <c r="AE580" s="21"/>
      <c r="AF580" s="21"/>
      <c r="AG580" s="21"/>
      <c r="AH580" s="21"/>
      <c r="AI580" s="21"/>
      <c r="AJ580" s="21"/>
      <c r="AK580" s="21"/>
    </row>
    <row r="581" spans="1:37" s="26" customFormat="1" ht="42" x14ac:dyDescent="0.25">
      <c r="A581" s="22">
        <v>572</v>
      </c>
      <c r="B581" s="17">
        <v>511015</v>
      </c>
      <c r="C581" s="24" t="s">
        <v>669</v>
      </c>
      <c r="D581" s="18" t="s">
        <v>51</v>
      </c>
      <c r="E581" s="25"/>
      <c r="F581" s="74">
        <v>1</v>
      </c>
      <c r="G581" s="23" t="s">
        <v>53</v>
      </c>
      <c r="H581" s="22" t="s">
        <v>136</v>
      </c>
      <c r="I581" s="20"/>
      <c r="J581" s="20"/>
      <c r="K581" s="20"/>
      <c r="L581" s="20"/>
      <c r="M581" s="77"/>
      <c r="N581" s="73"/>
      <c r="O581" s="72"/>
      <c r="P581" s="72"/>
      <c r="Q581" s="21"/>
      <c r="R581" s="71"/>
      <c r="S581" s="75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  <c r="AE581" s="21"/>
      <c r="AF581" s="21"/>
      <c r="AG581" s="21"/>
      <c r="AH581" s="21"/>
      <c r="AI581" s="21"/>
      <c r="AJ581" s="21"/>
      <c r="AK581" s="21"/>
    </row>
    <row r="582" spans="1:37" s="26" customFormat="1" ht="42" x14ac:dyDescent="0.25">
      <c r="A582" s="22">
        <v>573</v>
      </c>
      <c r="B582" s="17">
        <v>51212503</v>
      </c>
      <c r="C582" s="24" t="s">
        <v>782</v>
      </c>
      <c r="D582" s="18" t="s">
        <v>51</v>
      </c>
      <c r="E582" s="25"/>
      <c r="F582" s="74">
        <v>1</v>
      </c>
      <c r="G582" s="23" t="s">
        <v>53</v>
      </c>
      <c r="H582" s="22" t="s">
        <v>136</v>
      </c>
      <c r="I582" s="80"/>
      <c r="J582" s="81"/>
      <c r="K582" s="81"/>
      <c r="L582" s="81"/>
      <c r="M582" s="77"/>
      <c r="N582" s="73"/>
      <c r="O582" s="71"/>
      <c r="P582" s="72"/>
      <c r="Q582" s="21"/>
      <c r="R582" s="71"/>
      <c r="S582" s="75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  <c r="AE582" s="21"/>
      <c r="AF582" s="21"/>
      <c r="AG582" s="21"/>
      <c r="AH582" s="21"/>
      <c r="AI582" s="21"/>
      <c r="AJ582" s="21"/>
      <c r="AK582" s="21"/>
    </row>
    <row r="583" spans="1:37" s="26" customFormat="1" ht="42" x14ac:dyDescent="0.25">
      <c r="A583" s="22">
        <v>574</v>
      </c>
      <c r="B583" s="17">
        <v>51171606</v>
      </c>
      <c r="C583" s="24" t="s">
        <v>670</v>
      </c>
      <c r="D583" s="18" t="s">
        <v>51</v>
      </c>
      <c r="E583" s="25"/>
      <c r="F583" s="74">
        <v>1</v>
      </c>
      <c r="G583" s="23" t="s">
        <v>53</v>
      </c>
      <c r="H583" s="22" t="s">
        <v>136</v>
      </c>
      <c r="I583" s="20"/>
      <c r="J583" s="20"/>
      <c r="K583" s="20"/>
      <c r="L583" s="20"/>
      <c r="M583" s="77"/>
      <c r="N583" s="73"/>
      <c r="O583" s="71"/>
      <c r="P583" s="72"/>
      <c r="Q583" s="21"/>
      <c r="R583" s="71"/>
      <c r="S583" s="75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  <c r="AE583" s="21"/>
      <c r="AF583" s="21"/>
      <c r="AG583" s="21"/>
      <c r="AH583" s="21"/>
      <c r="AI583" s="21"/>
      <c r="AJ583" s="21"/>
      <c r="AK583" s="21"/>
    </row>
    <row r="584" spans="1:37" s="26" customFormat="1" ht="42" x14ac:dyDescent="0.25">
      <c r="A584" s="22">
        <v>575</v>
      </c>
      <c r="B584" s="17">
        <v>51171606</v>
      </c>
      <c r="C584" s="24" t="s">
        <v>671</v>
      </c>
      <c r="D584" s="18" t="s">
        <v>51</v>
      </c>
      <c r="E584" s="25"/>
      <c r="F584" s="74">
        <v>1</v>
      </c>
      <c r="G584" s="23" t="s">
        <v>53</v>
      </c>
      <c r="H584" s="22" t="s">
        <v>136</v>
      </c>
      <c r="I584" s="20"/>
      <c r="J584" s="20"/>
      <c r="K584" s="20"/>
      <c r="L584" s="20"/>
      <c r="M584" s="77"/>
      <c r="N584" s="73"/>
      <c r="O584" s="71"/>
      <c r="P584" s="72"/>
      <c r="Q584" s="21"/>
      <c r="R584" s="71"/>
      <c r="S584" s="75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  <c r="AE584" s="21"/>
      <c r="AF584" s="21"/>
      <c r="AG584" s="21"/>
      <c r="AH584" s="21"/>
      <c r="AI584" s="21"/>
      <c r="AJ584" s="21"/>
      <c r="AK584" s="21"/>
    </row>
    <row r="585" spans="1:37" s="26" customFormat="1" ht="42" x14ac:dyDescent="0.25">
      <c r="A585" s="22">
        <v>576</v>
      </c>
      <c r="B585" s="17">
        <v>51131503</v>
      </c>
      <c r="C585" s="24" t="s">
        <v>672</v>
      </c>
      <c r="D585" s="18" t="s">
        <v>51</v>
      </c>
      <c r="E585" s="25"/>
      <c r="F585" s="74">
        <v>1</v>
      </c>
      <c r="G585" s="23" t="s">
        <v>53</v>
      </c>
      <c r="H585" s="22" t="s">
        <v>136</v>
      </c>
      <c r="I585" s="20"/>
      <c r="J585" s="20"/>
      <c r="K585" s="20"/>
      <c r="L585" s="20"/>
      <c r="M585" s="77"/>
      <c r="N585" s="73"/>
      <c r="O585" s="71"/>
      <c r="P585" s="72"/>
      <c r="Q585" s="21"/>
      <c r="R585" s="71"/>
      <c r="S585" s="75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  <c r="AE585" s="21"/>
      <c r="AF585" s="21"/>
      <c r="AG585" s="21"/>
      <c r="AH585" s="21"/>
      <c r="AI585" s="21"/>
      <c r="AJ585" s="21"/>
      <c r="AK585" s="21"/>
    </row>
    <row r="586" spans="1:37" s="26" customFormat="1" ht="42" x14ac:dyDescent="0.25">
      <c r="A586" s="22">
        <v>577</v>
      </c>
      <c r="B586" s="17">
        <v>51191904</v>
      </c>
      <c r="C586" s="24" t="s">
        <v>673</v>
      </c>
      <c r="D586" s="18" t="s">
        <v>51</v>
      </c>
      <c r="E586" s="25"/>
      <c r="F586" s="74">
        <v>1</v>
      </c>
      <c r="G586" s="23" t="s">
        <v>53</v>
      </c>
      <c r="H586" s="22" t="s">
        <v>136</v>
      </c>
      <c r="I586" s="20"/>
      <c r="J586" s="20"/>
      <c r="K586" s="20"/>
      <c r="L586" s="20"/>
      <c r="M586" s="77"/>
      <c r="N586" s="73"/>
      <c r="O586" s="71"/>
      <c r="P586" s="72"/>
      <c r="Q586" s="21"/>
      <c r="R586" s="71"/>
      <c r="S586" s="75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  <c r="AE586" s="21"/>
      <c r="AF586" s="21"/>
      <c r="AG586" s="21"/>
      <c r="AH586" s="21"/>
      <c r="AI586" s="21"/>
      <c r="AJ586" s="21"/>
      <c r="AK586" s="21"/>
    </row>
    <row r="587" spans="1:37" s="26" customFormat="1" ht="42" x14ac:dyDescent="0.25">
      <c r="A587" s="22">
        <v>578</v>
      </c>
      <c r="B587" s="17">
        <v>51191904</v>
      </c>
      <c r="C587" s="24" t="s">
        <v>674</v>
      </c>
      <c r="D587" s="18" t="s">
        <v>51</v>
      </c>
      <c r="E587" s="25"/>
      <c r="F587" s="74">
        <v>1</v>
      </c>
      <c r="G587" s="23" t="s">
        <v>53</v>
      </c>
      <c r="H587" s="22" t="s">
        <v>136</v>
      </c>
      <c r="I587" s="20"/>
      <c r="J587" s="20"/>
      <c r="K587" s="20"/>
      <c r="L587" s="20"/>
      <c r="M587" s="77"/>
      <c r="N587" s="73"/>
      <c r="O587" s="71"/>
      <c r="P587" s="72"/>
      <c r="Q587" s="21"/>
      <c r="R587" s="71"/>
      <c r="S587" s="75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  <c r="AE587" s="21"/>
      <c r="AF587" s="21"/>
      <c r="AG587" s="21"/>
      <c r="AH587" s="21"/>
      <c r="AI587" s="21"/>
      <c r="AJ587" s="21"/>
      <c r="AK587" s="21"/>
    </row>
    <row r="588" spans="1:37" s="26" customFormat="1" ht="42" x14ac:dyDescent="0.25">
      <c r="A588" s="22">
        <v>579</v>
      </c>
      <c r="B588" s="17">
        <v>51131901</v>
      </c>
      <c r="C588" s="24" t="s">
        <v>675</v>
      </c>
      <c r="D588" s="18" t="s">
        <v>51</v>
      </c>
      <c r="E588" s="25" t="s">
        <v>944</v>
      </c>
      <c r="F588" s="74">
        <v>1</v>
      </c>
      <c r="G588" s="23" t="s">
        <v>53</v>
      </c>
      <c r="H588" s="22" t="s">
        <v>136</v>
      </c>
      <c r="I588" s="20"/>
      <c r="J588" s="20"/>
      <c r="K588" s="20"/>
      <c r="L588" s="20"/>
      <c r="M588" s="78"/>
      <c r="N588" s="73"/>
      <c r="O588" s="71"/>
      <c r="P588" s="72"/>
      <c r="Q588" s="21"/>
      <c r="R588" s="71"/>
      <c r="S588" s="76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  <c r="AE588" s="21"/>
      <c r="AF588" s="21"/>
      <c r="AG588" s="21"/>
      <c r="AH588" s="21"/>
      <c r="AI588" s="21"/>
      <c r="AJ588" s="21"/>
      <c r="AK588" s="21"/>
    </row>
    <row r="589" spans="1:37" s="26" customFormat="1" ht="42" x14ac:dyDescent="0.25">
      <c r="A589" s="22">
        <v>580</v>
      </c>
      <c r="B589" s="17">
        <v>51131901</v>
      </c>
      <c r="C589" s="24" t="s">
        <v>676</v>
      </c>
      <c r="D589" s="18" t="s">
        <v>51</v>
      </c>
      <c r="E589" s="25" t="s">
        <v>944</v>
      </c>
      <c r="F589" s="74">
        <v>1</v>
      </c>
      <c r="G589" s="23" t="s">
        <v>53</v>
      </c>
      <c r="H589" s="22" t="s">
        <v>136</v>
      </c>
      <c r="I589" s="20"/>
      <c r="J589" s="20"/>
      <c r="K589" s="20"/>
      <c r="L589" s="20"/>
      <c r="M589" s="78"/>
      <c r="N589" s="73"/>
      <c r="O589" s="71"/>
      <c r="P589" s="72"/>
      <c r="Q589" s="21"/>
      <c r="R589" s="71"/>
      <c r="S589" s="76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  <c r="AE589" s="21"/>
      <c r="AF589" s="21"/>
      <c r="AG589" s="21"/>
      <c r="AH589" s="21"/>
      <c r="AI589" s="21"/>
      <c r="AJ589" s="21"/>
      <c r="AK589" s="21"/>
    </row>
    <row r="590" spans="1:37" s="26" customFormat="1" ht="42" x14ac:dyDescent="0.25">
      <c r="A590" s="22">
        <v>581</v>
      </c>
      <c r="B590" s="17">
        <v>51201504</v>
      </c>
      <c r="C590" s="24" t="s">
        <v>677</v>
      </c>
      <c r="D590" s="18" t="s">
        <v>51</v>
      </c>
      <c r="E590" s="25"/>
      <c r="F590" s="74">
        <v>1</v>
      </c>
      <c r="G590" s="23" t="s">
        <v>53</v>
      </c>
      <c r="H590" s="22" t="s">
        <v>136</v>
      </c>
      <c r="I590" s="20"/>
      <c r="J590" s="20"/>
      <c r="K590" s="20"/>
      <c r="L590" s="20"/>
      <c r="M590" s="77"/>
      <c r="N590" s="73"/>
      <c r="O590" s="71"/>
      <c r="P590" s="72"/>
      <c r="Q590" s="21"/>
      <c r="R590" s="71"/>
      <c r="S590" s="75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  <c r="AE590" s="21"/>
      <c r="AF590" s="21"/>
      <c r="AG590" s="21"/>
      <c r="AH590" s="21"/>
      <c r="AI590" s="21"/>
      <c r="AJ590" s="21"/>
      <c r="AK590" s="21"/>
    </row>
    <row r="591" spans="1:37" s="26" customFormat="1" ht="42" x14ac:dyDescent="0.25">
      <c r="A591" s="22">
        <v>582</v>
      </c>
      <c r="B591" s="17">
        <v>51151817</v>
      </c>
      <c r="C591" s="24" t="s">
        <v>783</v>
      </c>
      <c r="D591" s="18" t="s">
        <v>229</v>
      </c>
      <c r="E591" s="25"/>
      <c r="F591" s="74">
        <v>1</v>
      </c>
      <c r="G591" s="23" t="s">
        <v>53</v>
      </c>
      <c r="H591" s="22" t="s">
        <v>136</v>
      </c>
      <c r="I591" s="80"/>
      <c r="J591" s="81"/>
      <c r="K591" s="81"/>
      <c r="L591" s="81"/>
      <c r="M591" s="84"/>
      <c r="N591" s="73"/>
      <c r="O591" s="72"/>
      <c r="P591" s="72"/>
      <c r="Q591" s="21"/>
      <c r="R591" s="71"/>
      <c r="S591" s="75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  <c r="AE591" s="21"/>
      <c r="AF591" s="21"/>
      <c r="AG591" s="21"/>
      <c r="AH591" s="21"/>
      <c r="AI591" s="21"/>
      <c r="AJ591" s="21"/>
      <c r="AK591" s="21"/>
    </row>
    <row r="592" spans="1:37" s="26" customFormat="1" ht="42" x14ac:dyDescent="0.25">
      <c r="A592" s="22">
        <v>583</v>
      </c>
      <c r="B592" s="17">
        <v>511015</v>
      </c>
      <c r="C592" s="24" t="s">
        <v>678</v>
      </c>
      <c r="D592" s="18" t="s">
        <v>51</v>
      </c>
      <c r="E592" s="25"/>
      <c r="F592" s="74">
        <v>1</v>
      </c>
      <c r="G592" s="23" t="s">
        <v>53</v>
      </c>
      <c r="H592" s="22" t="s">
        <v>136</v>
      </c>
      <c r="I592" s="20"/>
      <c r="J592" s="20"/>
      <c r="K592" s="20"/>
      <c r="L592" s="20"/>
      <c r="M592" s="77"/>
      <c r="N592" s="73"/>
      <c r="O592" s="71"/>
      <c r="P592" s="72"/>
      <c r="Q592" s="21"/>
      <c r="R592" s="71"/>
      <c r="S592" s="75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  <c r="AE592" s="21"/>
      <c r="AF592" s="21"/>
      <c r="AG592" s="21"/>
      <c r="AH592" s="21"/>
      <c r="AI592" s="21"/>
      <c r="AJ592" s="21"/>
      <c r="AK592" s="21"/>
    </row>
    <row r="593" spans="1:37" s="26" customFormat="1" ht="42" x14ac:dyDescent="0.25">
      <c r="A593" s="22">
        <v>584</v>
      </c>
      <c r="B593" s="17">
        <v>51111519</v>
      </c>
      <c r="C593" s="24" t="s">
        <v>679</v>
      </c>
      <c r="D593" s="18" t="s">
        <v>51</v>
      </c>
      <c r="E593" s="25"/>
      <c r="F593" s="74">
        <v>1</v>
      </c>
      <c r="G593" s="23" t="s">
        <v>53</v>
      </c>
      <c r="H593" s="22" t="s">
        <v>136</v>
      </c>
      <c r="I593" s="20"/>
      <c r="J593" s="20"/>
      <c r="K593" s="20"/>
      <c r="L593" s="20"/>
      <c r="M593" s="77"/>
      <c r="N593" s="73"/>
      <c r="O593" s="71"/>
      <c r="P593" s="72"/>
      <c r="Q593" s="21"/>
      <c r="R593" s="71"/>
      <c r="S593" s="75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  <c r="AE593" s="21"/>
      <c r="AF593" s="21"/>
      <c r="AG593" s="21"/>
      <c r="AH593" s="21"/>
      <c r="AI593" s="21"/>
      <c r="AJ593" s="21"/>
      <c r="AK593" s="21"/>
    </row>
    <row r="594" spans="1:37" s="26" customFormat="1" ht="42" x14ac:dyDescent="0.25">
      <c r="A594" s="22">
        <v>585</v>
      </c>
      <c r="B594" s="17">
        <v>51121763</v>
      </c>
      <c r="C594" s="24" t="s">
        <v>757</v>
      </c>
      <c r="D594" s="18" t="s">
        <v>51</v>
      </c>
      <c r="E594" s="25"/>
      <c r="F594" s="74">
        <v>1</v>
      </c>
      <c r="G594" s="23" t="s">
        <v>53</v>
      </c>
      <c r="H594" s="22" t="s">
        <v>136</v>
      </c>
      <c r="I594" s="80"/>
      <c r="J594" s="81"/>
      <c r="K594" s="81"/>
      <c r="L594" s="81"/>
      <c r="M594" s="84"/>
      <c r="N594" s="73"/>
      <c r="O594" s="72"/>
      <c r="P594" s="72"/>
      <c r="Q594" s="21"/>
      <c r="R594" s="71"/>
      <c r="S594" s="75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  <c r="AE594" s="21"/>
      <c r="AF594" s="21"/>
      <c r="AG594" s="21"/>
      <c r="AH594" s="21"/>
      <c r="AI594" s="21"/>
      <c r="AJ594" s="21"/>
      <c r="AK594" s="21"/>
    </row>
    <row r="595" spans="1:37" s="26" customFormat="1" ht="42" x14ac:dyDescent="0.25">
      <c r="A595" s="22">
        <v>586</v>
      </c>
      <c r="B595" s="17">
        <v>51111519</v>
      </c>
      <c r="C595" s="24" t="s">
        <v>680</v>
      </c>
      <c r="D595" s="18" t="s">
        <v>229</v>
      </c>
      <c r="E595" s="25" t="s">
        <v>52</v>
      </c>
      <c r="F595" s="74">
        <v>1</v>
      </c>
      <c r="G595" s="23" t="s">
        <v>53</v>
      </c>
      <c r="H595" s="22" t="s">
        <v>136</v>
      </c>
      <c r="I595" s="20"/>
      <c r="J595" s="20"/>
      <c r="K595" s="20"/>
      <c r="L595" s="20"/>
      <c r="M595" s="77"/>
      <c r="N595" s="73"/>
      <c r="O595" s="71"/>
      <c r="P595" s="72"/>
      <c r="Q595" s="21"/>
      <c r="R595" s="71"/>
      <c r="S595" s="75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  <c r="AE595" s="21"/>
      <c r="AF595" s="21"/>
      <c r="AG595" s="21"/>
      <c r="AH595" s="21"/>
      <c r="AI595" s="21"/>
      <c r="AJ595" s="21"/>
      <c r="AK595" s="21"/>
    </row>
    <row r="596" spans="1:37" s="26" customFormat="1" ht="42" x14ac:dyDescent="0.25">
      <c r="A596" s="22">
        <v>587</v>
      </c>
      <c r="B596" s="17">
        <v>51131702</v>
      </c>
      <c r="C596" s="24" t="s">
        <v>681</v>
      </c>
      <c r="D596" s="18" t="s">
        <v>51</v>
      </c>
      <c r="E596" s="25" t="s">
        <v>52</v>
      </c>
      <c r="F596" s="74">
        <v>1</v>
      </c>
      <c r="G596" s="23" t="s">
        <v>53</v>
      </c>
      <c r="H596" s="22" t="s">
        <v>136</v>
      </c>
      <c r="I596" s="20"/>
      <c r="J596" s="20"/>
      <c r="K596" s="20"/>
      <c r="L596" s="20"/>
      <c r="M596" s="77"/>
      <c r="N596" s="73"/>
      <c r="O596" s="72"/>
      <c r="P596" s="72"/>
      <c r="Q596" s="21"/>
      <c r="R596" s="71"/>
      <c r="S596" s="75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  <c r="AE596" s="21"/>
      <c r="AF596" s="21"/>
      <c r="AG596" s="21"/>
      <c r="AH596" s="21"/>
      <c r="AI596" s="21"/>
      <c r="AJ596" s="21"/>
      <c r="AK596" s="21"/>
    </row>
    <row r="597" spans="1:37" s="26" customFormat="1" ht="42" x14ac:dyDescent="0.25">
      <c r="A597" s="22">
        <v>588</v>
      </c>
      <c r="B597" s="17">
        <v>51161505</v>
      </c>
      <c r="C597" s="24" t="s">
        <v>682</v>
      </c>
      <c r="D597" s="18" t="s">
        <v>51</v>
      </c>
      <c r="E597" s="25" t="s">
        <v>52</v>
      </c>
      <c r="F597" s="74">
        <v>1</v>
      </c>
      <c r="G597" s="23" t="s">
        <v>53</v>
      </c>
      <c r="H597" s="22" t="s">
        <v>136</v>
      </c>
      <c r="I597" s="20"/>
      <c r="J597" s="20"/>
      <c r="K597" s="20"/>
      <c r="L597" s="20"/>
      <c r="M597" s="77"/>
      <c r="N597" s="73"/>
      <c r="O597" s="72"/>
      <c r="P597" s="72"/>
      <c r="Q597" s="21"/>
      <c r="R597" s="71"/>
      <c r="S597" s="75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  <c r="AE597" s="21"/>
      <c r="AF597" s="21"/>
      <c r="AG597" s="21"/>
      <c r="AH597" s="21"/>
      <c r="AI597" s="21"/>
      <c r="AJ597" s="21"/>
      <c r="AK597" s="21"/>
    </row>
    <row r="598" spans="1:37" s="26" customFormat="1" ht="42" x14ac:dyDescent="0.25">
      <c r="A598" s="22">
        <v>589</v>
      </c>
      <c r="B598" s="17">
        <v>51161506</v>
      </c>
      <c r="C598" s="24" t="s">
        <v>683</v>
      </c>
      <c r="D598" s="18" t="s">
        <v>51</v>
      </c>
      <c r="E598" s="25"/>
      <c r="F598" s="74">
        <v>1</v>
      </c>
      <c r="G598" s="23" t="s">
        <v>53</v>
      </c>
      <c r="H598" s="22" t="s">
        <v>136</v>
      </c>
      <c r="I598" s="20"/>
      <c r="J598" s="20"/>
      <c r="K598" s="20"/>
      <c r="L598" s="20"/>
      <c r="M598" s="77"/>
      <c r="N598" s="73"/>
      <c r="O598" s="71"/>
      <c r="P598" s="72"/>
      <c r="Q598" s="21"/>
      <c r="R598" s="71"/>
      <c r="S598" s="75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  <c r="AE598" s="21"/>
      <c r="AF598" s="21"/>
      <c r="AG598" s="21"/>
      <c r="AH598" s="21"/>
      <c r="AI598" s="21"/>
      <c r="AJ598" s="21"/>
      <c r="AK598" s="21"/>
    </row>
    <row r="599" spans="1:37" s="26" customFormat="1" ht="42" x14ac:dyDescent="0.25">
      <c r="A599" s="22">
        <v>590</v>
      </c>
      <c r="B599" s="17">
        <v>51182102</v>
      </c>
      <c r="C599" s="24" t="s">
        <v>684</v>
      </c>
      <c r="D599" s="18" t="s">
        <v>51</v>
      </c>
      <c r="E599" s="25"/>
      <c r="F599" s="74">
        <v>1</v>
      </c>
      <c r="G599" s="23" t="s">
        <v>53</v>
      </c>
      <c r="H599" s="22" t="s">
        <v>136</v>
      </c>
      <c r="I599" s="20"/>
      <c r="J599" s="20"/>
      <c r="K599" s="20"/>
      <c r="L599" s="20"/>
      <c r="M599" s="77"/>
      <c r="N599" s="73"/>
      <c r="O599" s="72"/>
      <c r="P599" s="72"/>
      <c r="Q599" s="21"/>
      <c r="R599" s="71"/>
      <c r="S599" s="75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  <c r="AE599" s="21"/>
      <c r="AF599" s="21"/>
      <c r="AG599" s="21"/>
      <c r="AH599" s="21"/>
      <c r="AI599" s="21"/>
      <c r="AJ599" s="21"/>
      <c r="AK599" s="21"/>
    </row>
    <row r="600" spans="1:37" s="26" customFormat="1" ht="42" x14ac:dyDescent="0.25">
      <c r="A600" s="22">
        <v>591</v>
      </c>
      <c r="B600" s="17">
        <v>51191909</v>
      </c>
      <c r="C600" s="24" t="s">
        <v>685</v>
      </c>
      <c r="D600" s="18" t="s">
        <v>51</v>
      </c>
      <c r="E600" s="25"/>
      <c r="F600" s="74">
        <v>1</v>
      </c>
      <c r="G600" s="23" t="s">
        <v>53</v>
      </c>
      <c r="H600" s="22" t="s">
        <v>136</v>
      </c>
      <c r="I600" s="20"/>
      <c r="J600" s="20"/>
      <c r="K600" s="20"/>
      <c r="L600" s="20"/>
      <c r="M600" s="77"/>
      <c r="N600" s="73"/>
      <c r="O600" s="72"/>
      <c r="P600" s="72"/>
      <c r="Q600" s="21"/>
      <c r="R600" s="71"/>
      <c r="S600" s="75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  <c r="AE600" s="21"/>
      <c r="AF600" s="21"/>
      <c r="AG600" s="21"/>
      <c r="AH600" s="21"/>
      <c r="AI600" s="21"/>
      <c r="AJ600" s="21"/>
      <c r="AK600" s="21"/>
    </row>
    <row r="601" spans="1:37" s="26" customFormat="1" ht="42" x14ac:dyDescent="0.25">
      <c r="A601" s="22">
        <v>592</v>
      </c>
      <c r="B601" s="17">
        <v>51191909</v>
      </c>
      <c r="C601" s="24" t="s">
        <v>686</v>
      </c>
      <c r="D601" s="18" t="s">
        <v>51</v>
      </c>
      <c r="E601" s="25"/>
      <c r="F601" s="74">
        <v>1</v>
      </c>
      <c r="G601" s="23" t="s">
        <v>53</v>
      </c>
      <c r="H601" s="22" t="s">
        <v>136</v>
      </c>
      <c r="I601" s="20"/>
      <c r="J601" s="20"/>
      <c r="K601" s="20"/>
      <c r="L601" s="20"/>
      <c r="M601" s="77"/>
      <c r="N601" s="73"/>
      <c r="O601" s="71"/>
      <c r="P601" s="72"/>
      <c r="Q601" s="21"/>
      <c r="R601" s="71"/>
      <c r="S601" s="75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  <c r="AE601" s="21"/>
      <c r="AF601" s="21"/>
      <c r="AG601" s="21"/>
      <c r="AH601" s="21"/>
      <c r="AI601" s="21"/>
      <c r="AJ601" s="21"/>
      <c r="AK601" s="21"/>
    </row>
    <row r="602" spans="1:37" s="26" customFormat="1" ht="42" x14ac:dyDescent="0.25">
      <c r="A602" s="22">
        <v>593</v>
      </c>
      <c r="B602" s="17">
        <v>511015</v>
      </c>
      <c r="C602" s="24" t="s">
        <v>687</v>
      </c>
      <c r="D602" s="18" t="s">
        <v>51</v>
      </c>
      <c r="E602" s="25"/>
      <c r="F602" s="74">
        <v>1</v>
      </c>
      <c r="G602" s="23" t="s">
        <v>53</v>
      </c>
      <c r="H602" s="22" t="s">
        <v>136</v>
      </c>
      <c r="I602" s="20"/>
      <c r="J602" s="20"/>
      <c r="K602" s="20"/>
      <c r="L602" s="20"/>
      <c r="M602" s="77"/>
      <c r="N602" s="73"/>
      <c r="O602" s="71"/>
      <c r="P602" s="72"/>
      <c r="Q602" s="21"/>
      <c r="R602" s="71"/>
      <c r="S602" s="75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  <c r="AE602" s="21"/>
      <c r="AF602" s="21"/>
      <c r="AG602" s="21"/>
      <c r="AH602" s="21"/>
      <c r="AI602" s="21"/>
      <c r="AJ602" s="21"/>
      <c r="AK602" s="21"/>
    </row>
    <row r="603" spans="1:37" s="26" customFormat="1" ht="42" x14ac:dyDescent="0.25">
      <c r="A603" s="22">
        <v>594</v>
      </c>
      <c r="B603" s="17">
        <v>51151805</v>
      </c>
      <c r="C603" s="24" t="s">
        <v>688</v>
      </c>
      <c r="D603" s="18" t="s">
        <v>51</v>
      </c>
      <c r="E603" s="25" t="s">
        <v>52</v>
      </c>
      <c r="F603" s="74">
        <v>1</v>
      </c>
      <c r="G603" s="23" t="s">
        <v>53</v>
      </c>
      <c r="H603" s="22" t="s">
        <v>136</v>
      </c>
      <c r="I603" s="20"/>
      <c r="J603" s="20"/>
      <c r="K603" s="20"/>
      <c r="L603" s="20"/>
      <c r="M603" s="77"/>
      <c r="N603" s="73"/>
      <c r="O603" s="71"/>
      <c r="P603" s="72"/>
      <c r="Q603" s="21"/>
      <c r="R603" s="71"/>
      <c r="S603" s="75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  <c r="AE603" s="21"/>
      <c r="AF603" s="21"/>
      <c r="AG603" s="21"/>
      <c r="AH603" s="21"/>
      <c r="AI603" s="21"/>
      <c r="AJ603" s="21"/>
      <c r="AK603" s="21"/>
    </row>
    <row r="604" spans="1:37" s="26" customFormat="1" ht="42" x14ac:dyDescent="0.25">
      <c r="A604" s="22">
        <v>595</v>
      </c>
      <c r="B604" s="17">
        <v>51101617</v>
      </c>
      <c r="C604" s="24" t="s">
        <v>689</v>
      </c>
      <c r="D604" s="18" t="s">
        <v>51</v>
      </c>
      <c r="E604" s="25" t="s">
        <v>944</v>
      </c>
      <c r="F604" s="74">
        <v>1</v>
      </c>
      <c r="G604" s="23" t="s">
        <v>53</v>
      </c>
      <c r="H604" s="22" t="s">
        <v>136</v>
      </c>
      <c r="I604" s="20"/>
      <c r="J604" s="20"/>
      <c r="K604" s="20"/>
      <c r="L604" s="20"/>
      <c r="M604" s="78"/>
      <c r="N604" s="73"/>
      <c r="O604" s="71"/>
      <c r="P604" s="72"/>
      <c r="Q604" s="21"/>
      <c r="R604" s="71"/>
      <c r="S604" s="76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  <c r="AE604" s="21"/>
      <c r="AF604" s="21"/>
      <c r="AG604" s="21"/>
      <c r="AH604" s="21"/>
      <c r="AI604" s="21"/>
      <c r="AJ604" s="21"/>
      <c r="AK604" s="21"/>
    </row>
    <row r="605" spans="1:37" s="26" customFormat="1" ht="42" x14ac:dyDescent="0.25">
      <c r="A605" s="22">
        <v>596</v>
      </c>
      <c r="B605" s="17">
        <v>51142921</v>
      </c>
      <c r="C605" s="24" t="s">
        <v>690</v>
      </c>
      <c r="D605" s="18" t="s">
        <v>51</v>
      </c>
      <c r="E605" s="25" t="s">
        <v>52</v>
      </c>
      <c r="F605" s="74">
        <v>1</v>
      </c>
      <c r="G605" s="23" t="s">
        <v>53</v>
      </c>
      <c r="H605" s="22" t="s">
        <v>136</v>
      </c>
      <c r="I605" s="20"/>
      <c r="J605" s="20"/>
      <c r="K605" s="20"/>
      <c r="L605" s="20"/>
      <c r="M605" s="77"/>
      <c r="N605" s="73"/>
      <c r="O605" s="71"/>
      <c r="P605" s="72"/>
      <c r="Q605" s="21"/>
      <c r="R605" s="71"/>
      <c r="S605" s="75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  <c r="AE605" s="21"/>
      <c r="AF605" s="21"/>
      <c r="AG605" s="21"/>
      <c r="AH605" s="21"/>
      <c r="AI605" s="21"/>
      <c r="AJ605" s="21"/>
      <c r="AK605" s="21"/>
    </row>
    <row r="606" spans="1:37" s="26" customFormat="1" ht="42" x14ac:dyDescent="0.25">
      <c r="A606" s="22">
        <v>597</v>
      </c>
      <c r="B606" s="17">
        <v>51121775</v>
      </c>
      <c r="C606" s="24" t="s">
        <v>691</v>
      </c>
      <c r="D606" s="18" t="s">
        <v>51</v>
      </c>
      <c r="E606" s="25"/>
      <c r="F606" s="74">
        <v>1</v>
      </c>
      <c r="G606" s="23" t="s">
        <v>53</v>
      </c>
      <c r="H606" s="22" t="s">
        <v>136</v>
      </c>
      <c r="I606" s="20"/>
      <c r="J606" s="20"/>
      <c r="K606" s="20"/>
      <c r="L606" s="20"/>
      <c r="M606" s="77"/>
      <c r="N606" s="73"/>
      <c r="O606" s="71"/>
      <c r="P606" s="72"/>
      <c r="Q606" s="21"/>
      <c r="R606" s="71"/>
      <c r="S606" s="75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  <c r="AE606" s="21"/>
      <c r="AF606" s="21"/>
      <c r="AG606" s="21"/>
      <c r="AH606" s="21"/>
      <c r="AI606" s="21"/>
      <c r="AJ606" s="21"/>
      <c r="AK606" s="21"/>
    </row>
    <row r="607" spans="1:37" s="26" customFormat="1" ht="42" x14ac:dyDescent="0.25">
      <c r="A607" s="22">
        <v>598</v>
      </c>
      <c r="B607" s="17">
        <v>512411</v>
      </c>
      <c r="C607" s="24" t="s">
        <v>692</v>
      </c>
      <c r="D607" s="18" t="s">
        <v>51</v>
      </c>
      <c r="E607" s="25"/>
      <c r="F607" s="74">
        <v>1</v>
      </c>
      <c r="G607" s="23" t="s">
        <v>53</v>
      </c>
      <c r="H607" s="22" t="s">
        <v>136</v>
      </c>
      <c r="I607" s="20"/>
      <c r="J607" s="20"/>
      <c r="K607" s="20"/>
      <c r="L607" s="20"/>
      <c r="M607" s="77"/>
      <c r="N607" s="73"/>
      <c r="O607" s="71"/>
      <c r="P607" s="72"/>
      <c r="Q607" s="21"/>
      <c r="R607" s="71"/>
      <c r="S607" s="75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  <c r="AE607" s="21"/>
      <c r="AF607" s="21"/>
      <c r="AG607" s="21"/>
      <c r="AH607" s="21"/>
      <c r="AI607" s="21"/>
      <c r="AJ607" s="21"/>
      <c r="AK607" s="21"/>
    </row>
    <row r="608" spans="1:37" s="26" customFormat="1" ht="42" x14ac:dyDescent="0.25">
      <c r="A608" s="22">
        <v>599</v>
      </c>
      <c r="B608" s="17">
        <v>51161500</v>
      </c>
      <c r="C608" s="24" t="s">
        <v>787</v>
      </c>
      <c r="D608" s="18" t="s">
        <v>788</v>
      </c>
      <c r="E608" s="25"/>
      <c r="F608" s="74">
        <v>1</v>
      </c>
      <c r="G608" s="23" t="s">
        <v>53</v>
      </c>
      <c r="H608" s="22" t="s">
        <v>136</v>
      </c>
      <c r="I608" s="80"/>
      <c r="J608" s="81"/>
      <c r="K608" s="81"/>
      <c r="L608" s="81"/>
      <c r="M608" s="84"/>
      <c r="N608" s="73"/>
      <c r="O608" s="72"/>
      <c r="P608" s="72"/>
      <c r="Q608" s="21"/>
      <c r="R608" s="71"/>
      <c r="S608" s="75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  <c r="AE608" s="21"/>
      <c r="AF608" s="21"/>
      <c r="AG608" s="21"/>
      <c r="AH608" s="21"/>
      <c r="AI608" s="21"/>
      <c r="AJ608" s="21"/>
      <c r="AK608" s="21"/>
    </row>
    <row r="609" spans="1:37" s="26" customFormat="1" ht="42" x14ac:dyDescent="0.25">
      <c r="A609" s="22">
        <v>600</v>
      </c>
      <c r="B609" s="17">
        <v>512411</v>
      </c>
      <c r="C609" s="24" t="s">
        <v>693</v>
      </c>
      <c r="D609" s="18" t="s">
        <v>51</v>
      </c>
      <c r="E609" s="25"/>
      <c r="F609" s="74">
        <v>1</v>
      </c>
      <c r="G609" s="23" t="s">
        <v>53</v>
      </c>
      <c r="H609" s="22" t="s">
        <v>136</v>
      </c>
      <c r="I609" s="20"/>
      <c r="J609" s="20"/>
      <c r="K609" s="20"/>
      <c r="L609" s="20"/>
      <c r="M609" s="77"/>
      <c r="N609" s="73"/>
      <c r="O609" s="71"/>
      <c r="P609" s="72"/>
      <c r="Q609" s="21"/>
      <c r="R609" s="71"/>
      <c r="S609" s="75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  <c r="AE609" s="21"/>
      <c r="AF609" s="21"/>
      <c r="AG609" s="21"/>
      <c r="AH609" s="21"/>
      <c r="AI609" s="21"/>
      <c r="AJ609" s="21"/>
      <c r="AK609" s="21"/>
    </row>
    <row r="610" spans="1:37" s="26" customFormat="1" ht="42" x14ac:dyDescent="0.25">
      <c r="A610" s="22">
        <v>601</v>
      </c>
      <c r="B610" s="17">
        <v>51141528</v>
      </c>
      <c r="C610" s="24" t="s">
        <v>694</v>
      </c>
      <c r="D610" s="18" t="s">
        <v>51</v>
      </c>
      <c r="E610" s="25"/>
      <c r="F610" s="74">
        <v>1</v>
      </c>
      <c r="G610" s="23" t="s">
        <v>53</v>
      </c>
      <c r="H610" s="22" t="s">
        <v>136</v>
      </c>
      <c r="I610" s="20"/>
      <c r="J610" s="20"/>
      <c r="K610" s="20"/>
      <c r="L610" s="20"/>
      <c r="M610" s="77"/>
      <c r="N610" s="73"/>
      <c r="O610" s="71"/>
      <c r="P610" s="72"/>
      <c r="Q610" s="21"/>
      <c r="R610" s="71"/>
      <c r="S610" s="75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  <c r="AE610" s="21"/>
      <c r="AF610" s="21"/>
      <c r="AG610" s="21"/>
      <c r="AH610" s="21"/>
      <c r="AI610" s="21"/>
      <c r="AJ610" s="21"/>
      <c r="AK610" s="21"/>
    </row>
    <row r="611" spans="1:37" s="26" customFormat="1" ht="42" x14ac:dyDescent="0.25">
      <c r="A611" s="22">
        <v>602</v>
      </c>
      <c r="B611" s="17">
        <v>51152005</v>
      </c>
      <c r="C611" s="24" t="s">
        <v>695</v>
      </c>
      <c r="D611" s="18" t="s">
        <v>51</v>
      </c>
      <c r="E611" s="25" t="s">
        <v>944</v>
      </c>
      <c r="F611" s="74">
        <v>1</v>
      </c>
      <c r="G611" s="23" t="s">
        <v>53</v>
      </c>
      <c r="H611" s="22" t="s">
        <v>136</v>
      </c>
      <c r="I611" s="20"/>
      <c r="J611" s="20"/>
      <c r="K611" s="20"/>
      <c r="L611" s="20"/>
      <c r="M611" s="78"/>
      <c r="N611" s="73"/>
      <c r="O611" s="71"/>
      <c r="P611" s="72"/>
      <c r="Q611" s="21"/>
      <c r="R611" s="71"/>
      <c r="S611" s="76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  <c r="AE611" s="21"/>
      <c r="AF611" s="21"/>
      <c r="AG611" s="21"/>
      <c r="AH611" s="21"/>
      <c r="AI611" s="21"/>
      <c r="AJ611" s="21"/>
      <c r="AK611" s="21"/>
    </row>
    <row r="612" spans="1:37" s="26" customFormat="1" ht="42" x14ac:dyDescent="0.25">
      <c r="A612" s="22">
        <v>603</v>
      </c>
      <c r="B612" s="17">
        <v>51201621</v>
      </c>
      <c r="C612" s="24" t="s">
        <v>696</v>
      </c>
      <c r="D612" s="18" t="s">
        <v>51</v>
      </c>
      <c r="E612" s="25" t="s">
        <v>52</v>
      </c>
      <c r="F612" s="74">
        <v>1</v>
      </c>
      <c r="G612" s="23" t="s">
        <v>53</v>
      </c>
      <c r="H612" s="22" t="s">
        <v>136</v>
      </c>
      <c r="I612" s="20"/>
      <c r="J612" s="20"/>
      <c r="K612" s="20"/>
      <c r="L612" s="20"/>
      <c r="M612" s="77"/>
      <c r="N612" s="73"/>
      <c r="O612" s="71"/>
      <c r="P612" s="72"/>
      <c r="Q612" s="21"/>
      <c r="R612" s="71"/>
      <c r="S612" s="75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  <c r="AE612" s="21"/>
      <c r="AF612" s="21"/>
      <c r="AG612" s="21"/>
      <c r="AH612" s="21"/>
      <c r="AI612" s="21"/>
      <c r="AJ612" s="21"/>
      <c r="AK612" s="21"/>
    </row>
    <row r="613" spans="1:37" s="26" customFormat="1" ht="42" x14ac:dyDescent="0.25">
      <c r="A613" s="22">
        <v>604</v>
      </c>
      <c r="B613" s="17">
        <v>51201621</v>
      </c>
      <c r="C613" s="24" t="s">
        <v>697</v>
      </c>
      <c r="D613" s="18" t="s">
        <v>51</v>
      </c>
      <c r="E613" s="25" t="s">
        <v>944</v>
      </c>
      <c r="F613" s="74">
        <v>1</v>
      </c>
      <c r="G613" s="23" t="s">
        <v>53</v>
      </c>
      <c r="H613" s="22" t="s">
        <v>136</v>
      </c>
      <c r="I613" s="20"/>
      <c r="J613" s="20"/>
      <c r="K613" s="20"/>
      <c r="L613" s="20"/>
      <c r="M613" s="78"/>
      <c r="N613" s="73"/>
      <c r="O613" s="71"/>
      <c r="P613" s="72"/>
      <c r="Q613" s="21"/>
      <c r="R613" s="71"/>
      <c r="S613" s="76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  <c r="AE613" s="21"/>
      <c r="AF613" s="21"/>
      <c r="AG613" s="21"/>
      <c r="AH613" s="21"/>
      <c r="AI613" s="21"/>
      <c r="AJ613" s="21"/>
      <c r="AK613" s="21"/>
    </row>
    <row r="614" spans="1:37" s="26" customFormat="1" ht="42" x14ac:dyDescent="0.25">
      <c r="A614" s="22">
        <v>605</v>
      </c>
      <c r="B614" s="17">
        <v>51131811</v>
      </c>
      <c r="C614" s="24" t="s">
        <v>698</v>
      </c>
      <c r="D614" s="18" t="s">
        <v>51</v>
      </c>
      <c r="E614" s="25"/>
      <c r="F614" s="74">
        <v>1</v>
      </c>
      <c r="G614" s="23" t="s">
        <v>53</v>
      </c>
      <c r="H614" s="22" t="s">
        <v>136</v>
      </c>
      <c r="I614" s="20"/>
      <c r="J614" s="20"/>
      <c r="K614" s="20"/>
      <c r="L614" s="20"/>
      <c r="M614" s="77"/>
      <c r="N614" s="73"/>
      <c r="O614" s="71"/>
      <c r="P614" s="72"/>
      <c r="Q614" s="21"/>
      <c r="R614" s="71"/>
      <c r="S614" s="75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  <c r="AE614" s="21"/>
      <c r="AF614" s="21"/>
      <c r="AG614" s="21"/>
      <c r="AH614" s="21"/>
      <c r="AI614" s="21"/>
      <c r="AJ614" s="21"/>
      <c r="AK614" s="21"/>
    </row>
    <row r="615" spans="1:37" s="26" customFormat="1" ht="42" x14ac:dyDescent="0.25">
      <c r="A615" s="22">
        <v>606</v>
      </c>
      <c r="B615" s="17">
        <v>51131811</v>
      </c>
      <c r="C615" s="24" t="s">
        <v>699</v>
      </c>
      <c r="D615" s="18" t="s">
        <v>51</v>
      </c>
      <c r="E615" s="25"/>
      <c r="F615" s="74">
        <v>1</v>
      </c>
      <c r="G615" s="23" t="s">
        <v>53</v>
      </c>
      <c r="H615" s="22" t="s">
        <v>136</v>
      </c>
      <c r="I615" s="20"/>
      <c r="J615" s="20"/>
      <c r="K615" s="20"/>
      <c r="L615" s="20"/>
      <c r="M615" s="77"/>
      <c r="N615" s="73"/>
      <c r="O615" s="71"/>
      <c r="P615" s="72"/>
      <c r="Q615" s="21"/>
      <c r="R615" s="71"/>
      <c r="S615" s="75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  <c r="AE615" s="21"/>
      <c r="AF615" s="21"/>
      <c r="AG615" s="21"/>
      <c r="AH615" s="21"/>
      <c r="AI615" s="21"/>
      <c r="AJ615" s="21"/>
      <c r="AK615" s="21"/>
    </row>
    <row r="616" spans="1:37" s="26" customFormat="1" ht="42" x14ac:dyDescent="0.25">
      <c r="A616" s="22">
        <v>607</v>
      </c>
      <c r="B616" s="17">
        <v>51111717</v>
      </c>
      <c r="C616" s="24" t="s">
        <v>700</v>
      </c>
      <c r="D616" s="18" t="s">
        <v>51</v>
      </c>
      <c r="E616" s="25"/>
      <c r="F616" s="74">
        <v>1</v>
      </c>
      <c r="G616" s="23" t="s">
        <v>53</v>
      </c>
      <c r="H616" s="22" t="s">
        <v>136</v>
      </c>
      <c r="I616" s="20"/>
      <c r="J616" s="20"/>
      <c r="K616" s="20"/>
      <c r="L616" s="20"/>
      <c r="M616" s="77"/>
      <c r="N616" s="73"/>
      <c r="O616" s="71"/>
      <c r="P616" s="72"/>
      <c r="Q616" s="21"/>
      <c r="R616" s="71"/>
      <c r="S616" s="75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  <c r="AE616" s="21"/>
      <c r="AF616" s="21"/>
      <c r="AG616" s="21"/>
      <c r="AH616" s="21"/>
      <c r="AI616" s="21"/>
      <c r="AJ616" s="21"/>
      <c r="AK616" s="21"/>
    </row>
    <row r="617" spans="1:37" s="26" customFormat="1" ht="42" x14ac:dyDescent="0.25">
      <c r="A617" s="22">
        <v>608</v>
      </c>
      <c r="B617" s="17">
        <v>51111717</v>
      </c>
      <c r="C617" s="24" t="s">
        <v>701</v>
      </c>
      <c r="D617" s="18" t="s">
        <v>51</v>
      </c>
      <c r="E617" s="25"/>
      <c r="F617" s="74">
        <v>1</v>
      </c>
      <c r="G617" s="23" t="s">
        <v>53</v>
      </c>
      <c r="H617" s="22" t="s">
        <v>136</v>
      </c>
      <c r="I617" s="20"/>
      <c r="J617" s="20"/>
      <c r="K617" s="20"/>
      <c r="L617" s="20"/>
      <c r="M617" s="77"/>
      <c r="N617" s="73"/>
      <c r="O617" s="71"/>
      <c r="P617" s="72"/>
      <c r="Q617" s="21"/>
      <c r="R617" s="71"/>
      <c r="S617" s="75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  <c r="AE617" s="21"/>
      <c r="AF617" s="21"/>
      <c r="AG617" s="21"/>
      <c r="AH617" s="21"/>
      <c r="AI617" s="21"/>
      <c r="AJ617" s="21"/>
      <c r="AK617" s="21"/>
    </row>
    <row r="618" spans="1:37" s="26" customFormat="1" ht="42" x14ac:dyDescent="0.25">
      <c r="A618" s="22">
        <v>609</v>
      </c>
      <c r="B618" s="17">
        <v>51111717</v>
      </c>
      <c r="C618" s="24" t="s">
        <v>702</v>
      </c>
      <c r="D618" s="18" t="s">
        <v>51</v>
      </c>
      <c r="E618" s="25" t="s">
        <v>52</v>
      </c>
      <c r="F618" s="74">
        <v>1</v>
      </c>
      <c r="G618" s="23" t="s">
        <v>53</v>
      </c>
      <c r="H618" s="22" t="s">
        <v>136</v>
      </c>
      <c r="I618" s="20"/>
      <c r="J618" s="20"/>
      <c r="K618" s="20"/>
      <c r="L618" s="20"/>
      <c r="M618" s="77"/>
      <c r="N618" s="73"/>
      <c r="O618" s="71"/>
      <c r="P618" s="72"/>
      <c r="Q618" s="21"/>
      <c r="R618" s="71"/>
      <c r="S618" s="75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  <c r="AE618" s="21"/>
      <c r="AF618" s="21"/>
      <c r="AG618" s="21"/>
      <c r="AH618" s="21"/>
      <c r="AI618" s="21"/>
      <c r="AJ618" s="21"/>
      <c r="AK618" s="21"/>
    </row>
    <row r="619" spans="1:37" s="26" customFormat="1" ht="42" x14ac:dyDescent="0.25">
      <c r="A619" s="22">
        <v>610</v>
      </c>
      <c r="B619" s="17">
        <v>51111717</v>
      </c>
      <c r="C619" s="24" t="s">
        <v>703</v>
      </c>
      <c r="D619" s="18" t="s">
        <v>51</v>
      </c>
      <c r="E619" s="25" t="s">
        <v>52</v>
      </c>
      <c r="F619" s="74">
        <v>1</v>
      </c>
      <c r="G619" s="23" t="s">
        <v>53</v>
      </c>
      <c r="H619" s="22" t="s">
        <v>136</v>
      </c>
      <c r="I619" s="20"/>
      <c r="J619" s="20"/>
      <c r="K619" s="20"/>
      <c r="L619" s="20"/>
      <c r="M619" s="77"/>
      <c r="N619" s="73"/>
      <c r="O619" s="72"/>
      <c r="P619" s="72"/>
      <c r="Q619" s="21"/>
      <c r="R619" s="71"/>
      <c r="S619" s="75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  <c r="AE619" s="21"/>
      <c r="AF619" s="21"/>
      <c r="AG619" s="21"/>
      <c r="AH619" s="21"/>
      <c r="AI619" s="21"/>
      <c r="AJ619" s="21"/>
      <c r="AK619" s="21"/>
    </row>
    <row r="620" spans="1:37" s="26" customFormat="1" ht="42" x14ac:dyDescent="0.25">
      <c r="A620" s="22">
        <v>611</v>
      </c>
      <c r="B620" s="17">
        <v>51141606</v>
      </c>
      <c r="C620" s="24" t="s">
        <v>784</v>
      </c>
      <c r="D620" s="18" t="s">
        <v>51</v>
      </c>
      <c r="E620" s="25"/>
      <c r="F620" s="74">
        <v>1</v>
      </c>
      <c r="G620" s="23" t="s">
        <v>53</v>
      </c>
      <c r="H620" s="22" t="s">
        <v>136</v>
      </c>
      <c r="I620" s="80"/>
      <c r="J620" s="81"/>
      <c r="K620" s="81"/>
      <c r="L620" s="81"/>
      <c r="M620" s="84"/>
      <c r="N620" s="73"/>
      <c r="O620" s="72"/>
      <c r="P620" s="72"/>
      <c r="Q620" s="21"/>
      <c r="R620" s="71"/>
      <c r="S620" s="75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  <c r="AE620" s="21"/>
      <c r="AF620" s="21"/>
      <c r="AG620" s="21"/>
      <c r="AH620" s="21"/>
      <c r="AI620" s="21"/>
      <c r="AJ620" s="21"/>
      <c r="AK620" s="21"/>
    </row>
    <row r="621" spans="1:37" s="26" customFormat="1" ht="42" x14ac:dyDescent="0.25">
      <c r="A621" s="22">
        <v>612</v>
      </c>
      <c r="B621" s="17">
        <v>51241220</v>
      </c>
      <c r="C621" s="24" t="s">
        <v>704</v>
      </c>
      <c r="D621" s="18" t="s">
        <v>51</v>
      </c>
      <c r="E621" s="25"/>
      <c r="F621" s="74">
        <v>1</v>
      </c>
      <c r="G621" s="23" t="s">
        <v>53</v>
      </c>
      <c r="H621" s="22" t="s">
        <v>136</v>
      </c>
      <c r="I621" s="20"/>
      <c r="J621" s="20"/>
      <c r="K621" s="20"/>
      <c r="L621" s="20"/>
      <c r="M621" s="77"/>
      <c r="N621" s="73"/>
      <c r="O621" s="71"/>
      <c r="P621" s="72"/>
      <c r="Q621" s="21"/>
      <c r="R621" s="71"/>
      <c r="S621" s="75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  <c r="AE621" s="21"/>
      <c r="AF621" s="21"/>
      <c r="AG621" s="21"/>
      <c r="AH621" s="21"/>
      <c r="AI621" s="21"/>
      <c r="AJ621" s="21"/>
      <c r="AK621" s="21"/>
    </row>
    <row r="622" spans="1:37" s="26" customFormat="1" ht="42" x14ac:dyDescent="0.25">
      <c r="A622" s="22">
        <v>613</v>
      </c>
      <c r="B622" s="17">
        <v>51121611</v>
      </c>
      <c r="C622" s="24" t="s">
        <v>705</v>
      </c>
      <c r="D622" s="18" t="s">
        <v>51</v>
      </c>
      <c r="E622" s="25" t="s">
        <v>944</v>
      </c>
      <c r="F622" s="74">
        <v>1</v>
      </c>
      <c r="G622" s="23" t="s">
        <v>53</v>
      </c>
      <c r="H622" s="22" t="s">
        <v>136</v>
      </c>
      <c r="I622" s="20"/>
      <c r="J622" s="20"/>
      <c r="K622" s="20"/>
      <c r="L622" s="20"/>
      <c r="M622" s="78"/>
      <c r="N622" s="73"/>
      <c r="O622" s="71"/>
      <c r="P622" s="72"/>
      <c r="Q622" s="21"/>
      <c r="R622" s="71"/>
      <c r="S622" s="76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  <c r="AE622" s="21"/>
      <c r="AF622" s="21"/>
      <c r="AG622" s="21"/>
      <c r="AH622" s="21"/>
      <c r="AI622" s="21"/>
      <c r="AJ622" s="21"/>
      <c r="AK622" s="21"/>
    </row>
    <row r="623" spans="1:37" s="26" customFormat="1" ht="42" x14ac:dyDescent="0.25">
      <c r="A623" s="22">
        <v>614</v>
      </c>
      <c r="B623" s="17">
        <v>51121611</v>
      </c>
      <c r="C623" s="24" t="s">
        <v>706</v>
      </c>
      <c r="D623" s="18" t="s">
        <v>51</v>
      </c>
      <c r="E623" s="25"/>
      <c r="F623" s="74">
        <v>1</v>
      </c>
      <c r="G623" s="23" t="s">
        <v>53</v>
      </c>
      <c r="H623" s="22" t="s">
        <v>136</v>
      </c>
      <c r="I623" s="20"/>
      <c r="J623" s="20"/>
      <c r="K623" s="20"/>
      <c r="L623" s="20"/>
      <c r="M623" s="77"/>
      <c r="N623" s="73"/>
      <c r="O623" s="72"/>
      <c r="P623" s="72"/>
      <c r="Q623" s="21"/>
      <c r="R623" s="71"/>
      <c r="S623" s="75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  <c r="AE623" s="21"/>
      <c r="AF623" s="21"/>
      <c r="AG623" s="21"/>
      <c r="AH623" s="21"/>
      <c r="AI623" s="21"/>
      <c r="AJ623" s="21"/>
      <c r="AK623" s="21"/>
    </row>
    <row r="624" spans="1:37" s="26" customFormat="1" ht="42" x14ac:dyDescent="0.25">
      <c r="A624" s="22">
        <v>615</v>
      </c>
      <c r="B624" s="17">
        <v>51101530</v>
      </c>
      <c r="C624" s="24" t="s">
        <v>707</v>
      </c>
      <c r="D624" s="18" t="s">
        <v>51</v>
      </c>
      <c r="E624" s="25" t="s">
        <v>944</v>
      </c>
      <c r="F624" s="74">
        <v>1</v>
      </c>
      <c r="G624" s="23" t="s">
        <v>53</v>
      </c>
      <c r="H624" s="22" t="s">
        <v>136</v>
      </c>
      <c r="I624" s="20"/>
      <c r="J624" s="20"/>
      <c r="K624" s="20"/>
      <c r="L624" s="20"/>
      <c r="M624" s="78"/>
      <c r="N624" s="73"/>
      <c r="O624" s="71"/>
      <c r="P624" s="72"/>
      <c r="Q624" s="21"/>
      <c r="R624" s="71"/>
      <c r="S624" s="76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  <c r="AE624" s="21"/>
      <c r="AF624" s="21"/>
      <c r="AG624" s="21"/>
      <c r="AH624" s="21"/>
      <c r="AI624" s="21"/>
      <c r="AJ624" s="21"/>
      <c r="AK624" s="21"/>
    </row>
    <row r="625" spans="1:37" s="26" customFormat="1" ht="42" x14ac:dyDescent="0.25">
      <c r="A625" s="22">
        <v>616</v>
      </c>
      <c r="B625" s="17">
        <v>51101530</v>
      </c>
      <c r="C625" s="24" t="s">
        <v>708</v>
      </c>
      <c r="D625" s="18" t="s">
        <v>51</v>
      </c>
      <c r="E625" s="25"/>
      <c r="F625" s="74">
        <v>1</v>
      </c>
      <c r="G625" s="23" t="s">
        <v>53</v>
      </c>
      <c r="H625" s="22" t="s">
        <v>136</v>
      </c>
      <c r="I625" s="20"/>
      <c r="J625" s="20"/>
      <c r="K625" s="20"/>
      <c r="L625" s="20"/>
      <c r="M625" s="77"/>
      <c r="N625" s="73"/>
      <c r="O625" s="71"/>
      <c r="P625" s="72"/>
      <c r="Q625" s="21"/>
      <c r="R625" s="71"/>
      <c r="S625" s="75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  <c r="AE625" s="21"/>
      <c r="AF625" s="21"/>
      <c r="AG625" s="21"/>
      <c r="AH625" s="21"/>
      <c r="AI625" s="21"/>
      <c r="AJ625" s="21"/>
      <c r="AK625" s="21"/>
    </row>
    <row r="626" spans="1:37" s="26" customFormat="1" ht="42" x14ac:dyDescent="0.25">
      <c r="A626" s="22">
        <v>617</v>
      </c>
      <c r="B626" s="17">
        <v>51101530</v>
      </c>
      <c r="C626" s="24" t="s">
        <v>709</v>
      </c>
      <c r="D626" s="18" t="s">
        <v>51</v>
      </c>
      <c r="E626" s="25"/>
      <c r="F626" s="74">
        <v>1</v>
      </c>
      <c r="G626" s="23" t="s">
        <v>53</v>
      </c>
      <c r="H626" s="22" t="s">
        <v>136</v>
      </c>
      <c r="I626" s="20"/>
      <c r="J626" s="20"/>
      <c r="K626" s="20"/>
      <c r="L626" s="20"/>
      <c r="M626" s="77"/>
      <c r="N626" s="73"/>
      <c r="O626" s="71"/>
      <c r="P626" s="72"/>
      <c r="Q626" s="21"/>
      <c r="R626" s="71"/>
      <c r="S626" s="75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  <c r="AE626" s="21"/>
      <c r="AF626" s="21"/>
      <c r="AG626" s="21"/>
      <c r="AH626" s="21"/>
      <c r="AI626" s="21"/>
      <c r="AJ626" s="21"/>
      <c r="AK626" s="21"/>
    </row>
    <row r="627" spans="1:37" s="26" customFormat="1" ht="42" x14ac:dyDescent="0.25">
      <c r="A627" s="22">
        <v>618</v>
      </c>
      <c r="B627" s="17">
        <v>51241220</v>
      </c>
      <c r="C627" s="24" t="s">
        <v>710</v>
      </c>
      <c r="D627" s="18" t="s">
        <v>51</v>
      </c>
      <c r="E627" s="25"/>
      <c r="F627" s="74">
        <v>1</v>
      </c>
      <c r="G627" s="23" t="s">
        <v>53</v>
      </c>
      <c r="H627" s="22" t="s">
        <v>136</v>
      </c>
      <c r="I627" s="20"/>
      <c r="J627" s="20"/>
      <c r="K627" s="20"/>
      <c r="L627" s="20"/>
      <c r="M627" s="77"/>
      <c r="N627" s="73"/>
      <c r="O627" s="71"/>
      <c r="P627" s="72"/>
      <c r="Q627" s="21"/>
      <c r="R627" s="71"/>
      <c r="S627" s="75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  <c r="AE627" s="21"/>
      <c r="AF627" s="21"/>
      <c r="AG627" s="21"/>
      <c r="AH627" s="21"/>
      <c r="AI627" s="21"/>
      <c r="AJ627" s="21"/>
      <c r="AK627" s="21"/>
    </row>
    <row r="628" spans="1:37" s="26" customFormat="1" ht="42" x14ac:dyDescent="0.25">
      <c r="A628" s="22">
        <v>619</v>
      </c>
      <c r="B628" s="17">
        <v>51151606</v>
      </c>
      <c r="C628" s="24" t="s">
        <v>711</v>
      </c>
      <c r="D628" s="18" t="s">
        <v>51</v>
      </c>
      <c r="E628" s="25"/>
      <c r="F628" s="74">
        <v>1</v>
      </c>
      <c r="G628" s="23" t="s">
        <v>53</v>
      </c>
      <c r="H628" s="22" t="s">
        <v>136</v>
      </c>
      <c r="I628" s="20"/>
      <c r="J628" s="20"/>
      <c r="K628" s="20"/>
      <c r="L628" s="20"/>
      <c r="M628" s="77"/>
      <c r="N628" s="73"/>
      <c r="O628" s="71"/>
      <c r="P628" s="72"/>
      <c r="Q628" s="21"/>
      <c r="R628" s="71"/>
      <c r="S628" s="75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  <c r="AE628" s="21"/>
      <c r="AF628" s="21"/>
      <c r="AG628" s="21"/>
      <c r="AH628" s="21"/>
      <c r="AI628" s="21"/>
      <c r="AJ628" s="21"/>
      <c r="AK628" s="21"/>
    </row>
    <row r="629" spans="1:37" s="26" customFormat="1" ht="42" x14ac:dyDescent="0.25">
      <c r="A629" s="22">
        <v>620</v>
      </c>
      <c r="B629" s="17">
        <v>51151606</v>
      </c>
      <c r="C629" s="24" t="s">
        <v>712</v>
      </c>
      <c r="D629" s="18" t="s">
        <v>51</v>
      </c>
      <c r="E629" s="25"/>
      <c r="F629" s="74">
        <v>1</v>
      </c>
      <c r="G629" s="23" t="s">
        <v>53</v>
      </c>
      <c r="H629" s="22" t="s">
        <v>136</v>
      </c>
      <c r="I629" s="20"/>
      <c r="J629" s="20"/>
      <c r="K629" s="20"/>
      <c r="L629" s="20"/>
      <c r="M629" s="77"/>
      <c r="N629" s="73"/>
      <c r="O629" s="72"/>
      <c r="P629" s="72"/>
      <c r="Q629" s="21"/>
      <c r="R629" s="71"/>
      <c r="S629" s="75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  <c r="AE629" s="21"/>
      <c r="AF629" s="21"/>
      <c r="AG629" s="21"/>
      <c r="AH629" s="21"/>
      <c r="AI629" s="21"/>
      <c r="AJ629" s="21"/>
      <c r="AK629" s="21"/>
    </row>
    <row r="630" spans="1:37" s="26" customFormat="1" ht="42" x14ac:dyDescent="0.25">
      <c r="A630" s="22">
        <v>621</v>
      </c>
      <c r="B630" s="17">
        <v>51172003</v>
      </c>
      <c r="C630" s="24" t="s">
        <v>713</v>
      </c>
      <c r="D630" s="18" t="s">
        <v>51</v>
      </c>
      <c r="E630" s="25"/>
      <c r="F630" s="74">
        <v>1</v>
      </c>
      <c r="G630" s="23" t="s">
        <v>53</v>
      </c>
      <c r="H630" s="22" t="s">
        <v>136</v>
      </c>
      <c r="I630" s="20"/>
      <c r="J630" s="20"/>
      <c r="K630" s="20"/>
      <c r="L630" s="20"/>
      <c r="M630" s="77"/>
      <c r="N630" s="73"/>
      <c r="O630" s="71"/>
      <c r="P630" s="72"/>
      <c r="Q630" s="21"/>
      <c r="R630" s="71"/>
      <c r="S630" s="75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  <c r="AE630" s="21"/>
      <c r="AF630" s="21"/>
      <c r="AG630" s="21"/>
      <c r="AH630" s="21"/>
      <c r="AI630" s="21"/>
      <c r="AJ630" s="21"/>
      <c r="AK630" s="21"/>
    </row>
    <row r="631" spans="1:37" s="26" customFormat="1" ht="42" x14ac:dyDescent="0.25">
      <c r="A631" s="22">
        <v>622</v>
      </c>
      <c r="B631" s="17">
        <v>51102333</v>
      </c>
      <c r="C631" s="24" t="s">
        <v>714</v>
      </c>
      <c r="D631" s="18" t="s">
        <v>51</v>
      </c>
      <c r="E631" s="25"/>
      <c r="F631" s="74">
        <v>1</v>
      </c>
      <c r="G631" s="23" t="s">
        <v>53</v>
      </c>
      <c r="H631" s="22" t="s">
        <v>136</v>
      </c>
      <c r="I631" s="20"/>
      <c r="J631" s="20"/>
      <c r="K631" s="20"/>
      <c r="L631" s="20"/>
      <c r="M631" s="77"/>
      <c r="N631" s="73"/>
      <c r="O631" s="71"/>
      <c r="P631" s="72"/>
      <c r="Q631" s="21"/>
      <c r="R631" s="71"/>
      <c r="S631" s="75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  <c r="AE631" s="21"/>
      <c r="AF631" s="21"/>
      <c r="AG631" s="21"/>
      <c r="AH631" s="21"/>
      <c r="AI631" s="21"/>
      <c r="AJ631" s="21"/>
      <c r="AK631" s="21"/>
    </row>
    <row r="632" spans="1:37" s="26" customFormat="1" ht="42" x14ac:dyDescent="0.25">
      <c r="A632" s="22">
        <v>623</v>
      </c>
      <c r="B632" s="17">
        <v>51102333</v>
      </c>
      <c r="C632" s="24" t="s">
        <v>715</v>
      </c>
      <c r="D632" s="18" t="s">
        <v>51</v>
      </c>
      <c r="E632" s="25"/>
      <c r="F632" s="74">
        <v>1</v>
      </c>
      <c r="G632" s="23" t="s">
        <v>53</v>
      </c>
      <c r="H632" s="22" t="s">
        <v>136</v>
      </c>
      <c r="I632" s="20"/>
      <c r="J632" s="20"/>
      <c r="K632" s="20"/>
      <c r="L632" s="20"/>
      <c r="M632" s="77"/>
      <c r="N632" s="73"/>
      <c r="O632" s="71"/>
      <c r="P632" s="72"/>
      <c r="Q632" s="21"/>
      <c r="R632" s="71"/>
      <c r="S632" s="75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  <c r="AE632" s="21"/>
      <c r="AF632" s="21"/>
      <c r="AG632" s="21"/>
      <c r="AH632" s="21"/>
      <c r="AI632" s="21"/>
      <c r="AJ632" s="21"/>
      <c r="AK632" s="21"/>
    </row>
    <row r="633" spans="1:37" s="26" customFormat="1" ht="42" x14ac:dyDescent="0.25">
      <c r="A633" s="22">
        <v>624</v>
      </c>
      <c r="B633" s="17">
        <v>51102333</v>
      </c>
      <c r="C633" s="24" t="s">
        <v>716</v>
      </c>
      <c r="D633" s="18" t="s">
        <v>51</v>
      </c>
      <c r="E633" s="25" t="s">
        <v>52</v>
      </c>
      <c r="F633" s="74">
        <v>1</v>
      </c>
      <c r="G633" s="23" t="s">
        <v>53</v>
      </c>
      <c r="H633" s="22" t="s">
        <v>136</v>
      </c>
      <c r="I633" s="20"/>
      <c r="J633" s="20"/>
      <c r="K633" s="20"/>
      <c r="L633" s="20"/>
      <c r="M633" s="77"/>
      <c r="N633" s="73"/>
      <c r="O633" s="71"/>
      <c r="P633" s="72"/>
      <c r="Q633" s="21"/>
      <c r="R633" s="71"/>
      <c r="S633" s="75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  <c r="AE633" s="21"/>
      <c r="AF633" s="21"/>
      <c r="AG633" s="21"/>
      <c r="AH633" s="21"/>
      <c r="AI633" s="21"/>
      <c r="AJ633" s="21"/>
      <c r="AK633" s="21"/>
    </row>
    <row r="634" spans="1:37" s="26" customFormat="1" ht="42" x14ac:dyDescent="0.25">
      <c r="A634" s="22">
        <v>625</v>
      </c>
      <c r="B634" s="17">
        <v>51141531</v>
      </c>
      <c r="C634" s="24" t="s">
        <v>717</v>
      </c>
      <c r="D634" s="18" t="s">
        <v>51</v>
      </c>
      <c r="E634" s="25" t="s">
        <v>944</v>
      </c>
      <c r="F634" s="74">
        <v>1</v>
      </c>
      <c r="G634" s="23" t="s">
        <v>53</v>
      </c>
      <c r="H634" s="22" t="s">
        <v>136</v>
      </c>
      <c r="I634" s="20"/>
      <c r="J634" s="20"/>
      <c r="K634" s="20"/>
      <c r="L634" s="20"/>
      <c r="M634" s="78"/>
      <c r="N634" s="73"/>
      <c r="O634" s="72"/>
      <c r="P634" s="72"/>
      <c r="Q634" s="21"/>
      <c r="R634" s="71"/>
      <c r="S634" s="76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  <c r="AE634" s="21"/>
      <c r="AF634" s="21"/>
      <c r="AG634" s="21"/>
      <c r="AH634" s="21"/>
      <c r="AI634" s="21"/>
      <c r="AJ634" s="21"/>
      <c r="AK634" s="21"/>
    </row>
    <row r="635" spans="1:37" s="26" customFormat="1" ht="42" x14ac:dyDescent="0.25">
      <c r="A635" s="22">
        <v>626</v>
      </c>
      <c r="B635" s="17">
        <v>51141531</v>
      </c>
      <c r="C635" s="24" t="s">
        <v>718</v>
      </c>
      <c r="D635" s="18" t="s">
        <v>51</v>
      </c>
      <c r="E635" s="25" t="s">
        <v>944</v>
      </c>
      <c r="F635" s="74">
        <v>1</v>
      </c>
      <c r="G635" s="23" t="s">
        <v>53</v>
      </c>
      <c r="H635" s="22" t="s">
        <v>136</v>
      </c>
      <c r="I635" s="20"/>
      <c r="J635" s="20"/>
      <c r="K635" s="20"/>
      <c r="L635" s="20"/>
      <c r="M635" s="78"/>
      <c r="N635" s="73"/>
      <c r="O635" s="71"/>
      <c r="P635" s="72"/>
      <c r="Q635" s="21"/>
      <c r="R635" s="71"/>
      <c r="S635" s="76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  <c r="AE635" s="21"/>
      <c r="AF635" s="21"/>
      <c r="AG635" s="21"/>
      <c r="AH635" s="21"/>
      <c r="AI635" s="21"/>
      <c r="AJ635" s="21"/>
      <c r="AK635" s="21"/>
    </row>
    <row r="636" spans="1:37" s="26" customFormat="1" ht="42" x14ac:dyDescent="0.25">
      <c r="A636" s="22">
        <v>627</v>
      </c>
      <c r="B636" s="17">
        <v>51141531</v>
      </c>
      <c r="C636" s="24" t="s">
        <v>719</v>
      </c>
      <c r="D636" s="18" t="s">
        <v>51</v>
      </c>
      <c r="E636" s="25"/>
      <c r="F636" s="74">
        <v>1</v>
      </c>
      <c r="G636" s="23" t="s">
        <v>53</v>
      </c>
      <c r="H636" s="22" t="s">
        <v>136</v>
      </c>
      <c r="I636" s="20"/>
      <c r="J636" s="20"/>
      <c r="K636" s="20"/>
      <c r="L636" s="20"/>
      <c r="M636" s="77"/>
      <c r="N636" s="73"/>
      <c r="O636" s="71"/>
      <c r="P636" s="72"/>
      <c r="Q636" s="21"/>
      <c r="R636" s="71"/>
      <c r="S636" s="75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  <c r="AE636" s="21"/>
      <c r="AF636" s="21"/>
      <c r="AG636" s="21"/>
      <c r="AH636" s="21"/>
      <c r="AI636" s="21"/>
      <c r="AJ636" s="21"/>
      <c r="AK636" s="21"/>
    </row>
    <row r="637" spans="1:37" s="26" customFormat="1" ht="42" x14ac:dyDescent="0.25">
      <c r="A637" s="22">
        <v>628</v>
      </c>
      <c r="B637" s="17">
        <v>51121733</v>
      </c>
      <c r="C637" s="24" t="s">
        <v>720</v>
      </c>
      <c r="D637" s="18" t="s">
        <v>51</v>
      </c>
      <c r="E637" s="25" t="s">
        <v>52</v>
      </c>
      <c r="F637" s="74">
        <v>1</v>
      </c>
      <c r="G637" s="23" t="s">
        <v>53</v>
      </c>
      <c r="H637" s="22" t="s">
        <v>136</v>
      </c>
      <c r="I637" s="20"/>
      <c r="J637" s="20"/>
      <c r="K637" s="20"/>
      <c r="L637" s="20"/>
      <c r="M637" s="77"/>
      <c r="N637" s="73"/>
      <c r="O637" s="71"/>
      <c r="P637" s="72"/>
      <c r="Q637" s="21"/>
      <c r="R637" s="71"/>
      <c r="S637" s="75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  <c r="AE637" s="21"/>
      <c r="AF637" s="21"/>
      <c r="AG637" s="21"/>
      <c r="AH637" s="21"/>
      <c r="AI637" s="21"/>
      <c r="AJ637" s="21"/>
      <c r="AK637" s="21"/>
    </row>
    <row r="638" spans="1:37" s="26" customFormat="1" ht="42" x14ac:dyDescent="0.25">
      <c r="A638" s="22">
        <v>629</v>
      </c>
      <c r="B638" s="17">
        <v>51121733</v>
      </c>
      <c r="C638" s="24" t="s">
        <v>721</v>
      </c>
      <c r="D638" s="18" t="s">
        <v>229</v>
      </c>
      <c r="E638" s="25" t="s">
        <v>52</v>
      </c>
      <c r="F638" s="74">
        <v>1</v>
      </c>
      <c r="G638" s="23" t="s">
        <v>53</v>
      </c>
      <c r="H638" s="22" t="s">
        <v>136</v>
      </c>
      <c r="I638" s="20"/>
      <c r="J638" s="20"/>
      <c r="K638" s="20"/>
      <c r="L638" s="20"/>
      <c r="M638" s="77"/>
      <c r="N638" s="73"/>
      <c r="O638" s="71"/>
      <c r="P638" s="72"/>
      <c r="Q638" s="21"/>
      <c r="R638" s="71"/>
      <c r="S638" s="75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  <c r="AE638" s="21"/>
      <c r="AF638" s="21"/>
      <c r="AG638" s="21"/>
      <c r="AH638" s="21"/>
      <c r="AI638" s="21"/>
      <c r="AJ638" s="21"/>
      <c r="AK638" s="21"/>
    </row>
    <row r="639" spans="1:37" s="26" customFormat="1" ht="42" x14ac:dyDescent="0.25">
      <c r="A639" s="22">
        <v>630</v>
      </c>
      <c r="B639" s="17">
        <v>423115</v>
      </c>
      <c r="C639" s="24" t="s">
        <v>722</v>
      </c>
      <c r="D639" s="18" t="s">
        <v>51</v>
      </c>
      <c r="E639" s="25"/>
      <c r="F639" s="74">
        <v>1</v>
      </c>
      <c r="G639" s="23" t="s">
        <v>53</v>
      </c>
      <c r="H639" s="22" t="s">
        <v>136</v>
      </c>
      <c r="I639" s="20"/>
      <c r="J639" s="20"/>
      <c r="K639" s="20"/>
      <c r="L639" s="20"/>
      <c r="M639" s="77"/>
      <c r="N639" s="73"/>
      <c r="O639" s="71"/>
      <c r="P639" s="72"/>
      <c r="Q639" s="21"/>
      <c r="R639" s="71"/>
      <c r="S639" s="75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  <c r="AE639" s="21"/>
      <c r="AF639" s="21"/>
      <c r="AG639" s="21"/>
      <c r="AH639" s="21"/>
      <c r="AI639" s="21"/>
      <c r="AJ639" s="21"/>
      <c r="AK639" s="21"/>
    </row>
    <row r="640" spans="1:37" s="26" customFormat="1" ht="42" x14ac:dyDescent="0.25">
      <c r="A640" s="22">
        <v>631</v>
      </c>
      <c r="B640" s="17">
        <v>51182102</v>
      </c>
      <c r="C640" s="24" t="s">
        <v>723</v>
      </c>
      <c r="D640" s="18" t="s">
        <v>51</v>
      </c>
      <c r="E640" s="25"/>
      <c r="F640" s="74">
        <v>1</v>
      </c>
      <c r="G640" s="23" t="s">
        <v>53</v>
      </c>
      <c r="H640" s="22" t="s">
        <v>136</v>
      </c>
      <c r="I640" s="20"/>
      <c r="J640" s="20"/>
      <c r="K640" s="20"/>
      <c r="L640" s="20"/>
      <c r="M640" s="77"/>
      <c r="N640" s="73"/>
      <c r="O640" s="71"/>
      <c r="P640" s="72"/>
      <c r="Q640" s="21"/>
      <c r="R640" s="71"/>
      <c r="S640" s="75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  <c r="AE640" s="21"/>
      <c r="AF640" s="21"/>
      <c r="AG640" s="21"/>
      <c r="AH640" s="21"/>
      <c r="AI640" s="21"/>
      <c r="AJ640" s="21"/>
      <c r="AK640" s="21"/>
    </row>
    <row r="641" spans="1:37" s="26" customFormat="1" ht="42" x14ac:dyDescent="0.25">
      <c r="A641" s="22">
        <v>632</v>
      </c>
      <c r="B641" s="17">
        <v>51191905</v>
      </c>
      <c r="C641" s="24" t="s">
        <v>724</v>
      </c>
      <c r="D641" s="18" t="s">
        <v>51</v>
      </c>
      <c r="E641" s="25"/>
      <c r="F641" s="74">
        <v>1</v>
      </c>
      <c r="G641" s="23" t="s">
        <v>53</v>
      </c>
      <c r="H641" s="22" t="s">
        <v>136</v>
      </c>
      <c r="I641" s="20"/>
      <c r="J641" s="20"/>
      <c r="K641" s="20"/>
      <c r="L641" s="20"/>
      <c r="M641" s="77"/>
      <c r="N641" s="73"/>
      <c r="O641" s="71"/>
      <c r="P641" s="72"/>
      <c r="Q641" s="21"/>
      <c r="R641" s="71"/>
      <c r="S641" s="75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  <c r="AE641" s="21"/>
      <c r="AF641" s="21"/>
      <c r="AG641" s="21"/>
      <c r="AH641" s="21"/>
      <c r="AI641" s="21"/>
      <c r="AJ641" s="21"/>
      <c r="AK641" s="21"/>
    </row>
    <row r="642" spans="1:37" s="26" customFormat="1" ht="42" x14ac:dyDescent="0.25">
      <c r="A642" s="22">
        <v>633</v>
      </c>
      <c r="B642" s="17">
        <v>51101832</v>
      </c>
      <c r="C642" s="24" t="s">
        <v>725</v>
      </c>
      <c r="D642" s="18" t="s">
        <v>51</v>
      </c>
      <c r="E642" s="25"/>
      <c r="F642" s="74">
        <v>1</v>
      </c>
      <c r="G642" s="23" t="s">
        <v>53</v>
      </c>
      <c r="H642" s="22" t="s">
        <v>136</v>
      </c>
      <c r="I642" s="20"/>
      <c r="J642" s="20"/>
      <c r="K642" s="20"/>
      <c r="L642" s="20"/>
      <c r="M642" s="77"/>
      <c r="N642" s="73"/>
      <c r="O642" s="71"/>
      <c r="P642" s="72"/>
      <c r="Q642" s="21"/>
      <c r="R642" s="71"/>
      <c r="S642" s="75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  <c r="AE642" s="21"/>
      <c r="AF642" s="21"/>
      <c r="AG642" s="21"/>
      <c r="AH642" s="21"/>
      <c r="AI642" s="21"/>
      <c r="AJ642" s="21"/>
      <c r="AK642" s="21"/>
    </row>
    <row r="643" spans="1:37" s="26" customFormat="1" ht="42" x14ac:dyDescent="0.25">
      <c r="A643" s="22">
        <v>634</v>
      </c>
      <c r="B643" s="17">
        <v>51101832</v>
      </c>
      <c r="C643" s="24" t="s">
        <v>726</v>
      </c>
      <c r="D643" s="18" t="s">
        <v>51</v>
      </c>
      <c r="E643" s="25"/>
      <c r="F643" s="74">
        <v>1</v>
      </c>
      <c r="G643" s="23" t="s">
        <v>53</v>
      </c>
      <c r="H643" s="22" t="s">
        <v>136</v>
      </c>
      <c r="I643" s="20"/>
      <c r="J643" s="20"/>
      <c r="K643" s="20"/>
      <c r="L643" s="20"/>
      <c r="M643" s="77"/>
      <c r="N643" s="73"/>
      <c r="O643" s="72"/>
      <c r="P643" s="72"/>
      <c r="Q643" s="21"/>
      <c r="R643" s="71"/>
      <c r="S643" s="75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  <c r="AE643" s="21"/>
      <c r="AF643" s="21"/>
      <c r="AG643" s="21"/>
      <c r="AH643" s="21"/>
      <c r="AI643" s="21"/>
      <c r="AJ643" s="21"/>
      <c r="AK643" s="21"/>
    </row>
    <row r="644" spans="1:37" s="26" customFormat="1" ht="42" x14ac:dyDescent="0.25">
      <c r="A644" s="22">
        <v>635</v>
      </c>
      <c r="B644" s="17">
        <v>51101832</v>
      </c>
      <c r="C644" s="24" t="s">
        <v>727</v>
      </c>
      <c r="D644" s="18" t="s">
        <v>51</v>
      </c>
      <c r="E644" s="25" t="s">
        <v>52</v>
      </c>
      <c r="F644" s="74">
        <v>1</v>
      </c>
      <c r="G644" s="23" t="s">
        <v>53</v>
      </c>
      <c r="H644" s="22" t="s">
        <v>136</v>
      </c>
      <c r="I644" s="20"/>
      <c r="J644" s="20"/>
      <c r="K644" s="20"/>
      <c r="L644" s="20"/>
      <c r="M644" s="77"/>
      <c r="N644" s="73"/>
      <c r="O644" s="71"/>
      <c r="P644" s="72"/>
      <c r="Q644" s="21"/>
      <c r="R644" s="71"/>
      <c r="S644" s="75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  <c r="AE644" s="21"/>
      <c r="AF644" s="21"/>
      <c r="AG644" s="21"/>
      <c r="AH644" s="21"/>
      <c r="AI644" s="21"/>
      <c r="AJ644" s="21"/>
      <c r="AK644" s="21"/>
    </row>
    <row r="645" spans="1:37" s="26" customFormat="1" ht="42" x14ac:dyDescent="0.25">
      <c r="A645" s="22">
        <v>636</v>
      </c>
      <c r="B645" s="17">
        <v>51102700</v>
      </c>
      <c r="C645" s="24" t="s">
        <v>728</v>
      </c>
      <c r="D645" s="18" t="s">
        <v>51</v>
      </c>
      <c r="E645" s="25" t="s">
        <v>52</v>
      </c>
      <c r="F645" s="74">
        <v>1</v>
      </c>
      <c r="G645" s="23" t="s">
        <v>53</v>
      </c>
      <c r="H645" s="22" t="s">
        <v>136</v>
      </c>
      <c r="I645" s="20"/>
      <c r="J645" s="20"/>
      <c r="K645" s="20"/>
      <c r="L645" s="20"/>
      <c r="M645" s="77"/>
      <c r="N645" s="73"/>
      <c r="O645" s="71"/>
      <c r="P645" s="72"/>
      <c r="Q645" s="21"/>
      <c r="R645" s="71"/>
      <c r="S645" s="75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  <c r="AE645" s="21"/>
      <c r="AF645" s="21"/>
      <c r="AG645" s="21"/>
      <c r="AH645" s="21"/>
      <c r="AI645" s="21"/>
      <c r="AJ645" s="21"/>
      <c r="AK645" s="21"/>
    </row>
    <row r="646" spans="1:37" s="26" customFormat="1" ht="42" x14ac:dyDescent="0.25">
      <c r="A646" s="22">
        <v>637</v>
      </c>
      <c r="B646" s="17">
        <v>51102321</v>
      </c>
      <c r="C646" s="24" t="s">
        <v>729</v>
      </c>
      <c r="D646" s="18" t="s">
        <v>51</v>
      </c>
      <c r="E646" s="25"/>
      <c r="F646" s="74">
        <v>1</v>
      </c>
      <c r="G646" s="23" t="s">
        <v>53</v>
      </c>
      <c r="H646" s="22" t="s">
        <v>136</v>
      </c>
      <c r="I646" s="20"/>
      <c r="J646" s="20"/>
      <c r="K646" s="20"/>
      <c r="L646" s="20"/>
      <c r="M646" s="77"/>
      <c r="N646" s="73"/>
      <c r="O646" s="71"/>
      <c r="P646" s="72"/>
      <c r="Q646" s="21"/>
      <c r="R646" s="71"/>
      <c r="S646" s="75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  <c r="AE646" s="21"/>
      <c r="AF646" s="21"/>
      <c r="AG646" s="21"/>
      <c r="AH646" s="21"/>
      <c r="AI646" s="21"/>
      <c r="AJ646" s="21"/>
      <c r="AK646" s="21"/>
    </row>
    <row r="647" spans="1:37" s="26" customFormat="1" ht="42" x14ac:dyDescent="0.25">
      <c r="A647" s="22">
        <v>638</v>
      </c>
      <c r="B647" s="17">
        <v>51102321</v>
      </c>
      <c r="C647" s="24" t="s">
        <v>730</v>
      </c>
      <c r="D647" s="18" t="s">
        <v>51</v>
      </c>
      <c r="E647" s="25"/>
      <c r="F647" s="74">
        <v>1</v>
      </c>
      <c r="G647" s="23" t="s">
        <v>53</v>
      </c>
      <c r="H647" s="22" t="s">
        <v>136</v>
      </c>
      <c r="I647" s="20"/>
      <c r="J647" s="20"/>
      <c r="K647" s="20"/>
      <c r="L647" s="20"/>
      <c r="M647" s="77"/>
      <c r="N647" s="73"/>
      <c r="O647" s="71"/>
      <c r="P647" s="72"/>
      <c r="Q647" s="21"/>
      <c r="R647" s="71"/>
      <c r="S647" s="75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  <c r="AE647" s="21"/>
      <c r="AF647" s="21"/>
      <c r="AG647" s="21"/>
      <c r="AH647" s="21"/>
      <c r="AI647" s="21"/>
      <c r="AJ647" s="21"/>
      <c r="AK647" s="21"/>
    </row>
    <row r="648" spans="1:37" s="26" customFormat="1" ht="42" x14ac:dyDescent="0.25">
      <c r="A648" s="22">
        <v>639</v>
      </c>
      <c r="B648" s="17">
        <v>51102321</v>
      </c>
      <c r="C648" s="24" t="s">
        <v>731</v>
      </c>
      <c r="D648" s="18" t="s">
        <v>51</v>
      </c>
      <c r="E648" s="25"/>
      <c r="F648" s="74">
        <v>1</v>
      </c>
      <c r="G648" s="23" t="s">
        <v>53</v>
      </c>
      <c r="H648" s="22" t="s">
        <v>136</v>
      </c>
      <c r="I648" s="20"/>
      <c r="J648" s="20"/>
      <c r="K648" s="20"/>
      <c r="L648" s="20"/>
      <c r="M648" s="77"/>
      <c r="N648" s="73"/>
      <c r="O648" s="71"/>
      <c r="P648" s="72"/>
      <c r="Q648" s="21"/>
      <c r="R648" s="71"/>
      <c r="S648" s="75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  <c r="AE648" s="21"/>
      <c r="AF648" s="21"/>
      <c r="AG648" s="21"/>
      <c r="AH648" s="21"/>
      <c r="AI648" s="21"/>
      <c r="AJ648" s="21"/>
      <c r="AK648" s="21"/>
    </row>
    <row r="649" spans="1:37" s="26" customFormat="1" ht="42" x14ac:dyDescent="0.25">
      <c r="A649" s="22">
        <v>640</v>
      </c>
      <c r="B649" s="17">
        <v>51102321</v>
      </c>
      <c r="C649" s="24" t="s">
        <v>732</v>
      </c>
      <c r="D649" s="18" t="s">
        <v>51</v>
      </c>
      <c r="E649" s="25"/>
      <c r="F649" s="74">
        <v>1</v>
      </c>
      <c r="G649" s="23" t="s">
        <v>53</v>
      </c>
      <c r="H649" s="22" t="s">
        <v>136</v>
      </c>
      <c r="I649" s="20"/>
      <c r="J649" s="20"/>
      <c r="K649" s="20"/>
      <c r="L649" s="20"/>
      <c r="M649" s="77"/>
      <c r="N649" s="73"/>
      <c r="O649" s="71"/>
      <c r="P649" s="72"/>
      <c r="Q649" s="21"/>
      <c r="R649" s="71"/>
      <c r="S649" s="75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  <c r="AE649" s="21"/>
      <c r="AF649" s="21"/>
      <c r="AG649" s="21"/>
      <c r="AH649" s="21"/>
      <c r="AI649" s="21"/>
      <c r="AJ649" s="21"/>
      <c r="AK649" s="21"/>
    </row>
    <row r="650" spans="1:37" s="26" customFormat="1" ht="42" x14ac:dyDescent="0.25">
      <c r="A650" s="22">
        <v>641</v>
      </c>
      <c r="B650" s="17">
        <v>15121501</v>
      </c>
      <c r="C650" s="24" t="s">
        <v>733</v>
      </c>
      <c r="D650" s="18" t="s">
        <v>229</v>
      </c>
      <c r="E650" s="25"/>
      <c r="F650" s="74">
        <v>1</v>
      </c>
      <c r="G650" s="23" t="s">
        <v>53</v>
      </c>
      <c r="H650" s="22" t="s">
        <v>136</v>
      </c>
      <c r="I650" s="20"/>
      <c r="J650" s="20"/>
      <c r="K650" s="20"/>
      <c r="L650" s="20"/>
      <c r="M650" s="77"/>
      <c r="N650" s="73"/>
      <c r="O650" s="71"/>
      <c r="P650" s="72"/>
      <c r="Q650" s="21"/>
      <c r="R650" s="71"/>
      <c r="S650" s="75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  <c r="AE650" s="21"/>
      <c r="AF650" s="21"/>
      <c r="AG650" s="21"/>
      <c r="AH650" s="21"/>
      <c r="AI650" s="21"/>
      <c r="AJ650" s="21"/>
      <c r="AK650" s="21"/>
    </row>
    <row r="651" spans="1:37" s="26" customFormat="1" ht="42" x14ac:dyDescent="0.25">
      <c r="A651" s="22">
        <v>642</v>
      </c>
      <c r="B651" s="17">
        <v>51142215</v>
      </c>
      <c r="C651" s="24" t="s">
        <v>734</v>
      </c>
      <c r="D651" s="18" t="s">
        <v>51</v>
      </c>
      <c r="E651" s="25" t="s">
        <v>52</v>
      </c>
      <c r="F651" s="74">
        <v>1</v>
      </c>
      <c r="G651" s="23" t="s">
        <v>53</v>
      </c>
      <c r="H651" s="22" t="s">
        <v>136</v>
      </c>
      <c r="I651" s="20"/>
      <c r="J651" s="20"/>
      <c r="K651" s="20"/>
      <c r="L651" s="20"/>
      <c r="M651" s="77"/>
      <c r="N651" s="73"/>
      <c r="O651" s="71"/>
      <c r="P651" s="72"/>
      <c r="Q651" s="21"/>
      <c r="R651" s="71"/>
      <c r="S651" s="75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  <c r="AE651" s="21"/>
      <c r="AF651" s="21"/>
      <c r="AG651" s="21"/>
      <c r="AH651" s="21"/>
      <c r="AI651" s="21"/>
      <c r="AJ651" s="21"/>
      <c r="AK651" s="21"/>
    </row>
    <row r="652" spans="1:37" s="26" customFormat="1" ht="42" x14ac:dyDescent="0.25">
      <c r="A652" s="22">
        <v>643</v>
      </c>
      <c r="B652" s="17">
        <v>51142215</v>
      </c>
      <c r="C652" s="24" t="s">
        <v>789</v>
      </c>
      <c r="D652" s="18" t="s">
        <v>51</v>
      </c>
      <c r="E652" s="25"/>
      <c r="F652" s="74">
        <v>1</v>
      </c>
      <c r="G652" s="23" t="s">
        <v>53</v>
      </c>
      <c r="H652" s="22" t="s">
        <v>136</v>
      </c>
      <c r="I652" s="81"/>
      <c r="J652" s="81"/>
      <c r="K652" s="81"/>
      <c r="L652" s="81"/>
      <c r="M652" s="77"/>
      <c r="N652" s="73"/>
      <c r="O652" s="72"/>
      <c r="P652" s="72"/>
      <c r="Q652" s="21"/>
      <c r="R652" s="71"/>
      <c r="S652" s="75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  <c r="AE652" s="21"/>
      <c r="AF652" s="21"/>
      <c r="AG652" s="21"/>
      <c r="AH652" s="21"/>
      <c r="AI652" s="21"/>
      <c r="AJ652" s="21"/>
      <c r="AK652" s="21"/>
    </row>
    <row r="653" spans="1:37" ht="42" x14ac:dyDescent="0.25">
      <c r="A653" s="22">
        <v>644</v>
      </c>
      <c r="B653" s="17">
        <v>51131702</v>
      </c>
      <c r="C653" s="85" t="s">
        <v>840</v>
      </c>
      <c r="D653" s="18" t="s">
        <v>51</v>
      </c>
      <c r="E653" s="25" t="s">
        <v>832</v>
      </c>
      <c r="F653" s="74">
        <v>1</v>
      </c>
      <c r="G653" s="23" t="s">
        <v>53</v>
      </c>
      <c r="H653" s="22" t="s">
        <v>136</v>
      </c>
      <c r="I653" s="86"/>
      <c r="J653" s="87"/>
      <c r="K653" s="86"/>
      <c r="L653" s="86"/>
      <c r="M653" s="77"/>
      <c r="N653" s="73"/>
      <c r="O653" s="86"/>
      <c r="P653" s="72"/>
      <c r="Q653" s="86"/>
      <c r="R653" s="71"/>
      <c r="S653" s="86"/>
      <c r="T653" s="86"/>
      <c r="U653" s="86"/>
      <c r="V653" s="86"/>
      <c r="W653" s="86"/>
      <c r="X653" s="86"/>
      <c r="Y653" s="86"/>
      <c r="Z653" s="86"/>
      <c r="AA653" s="86"/>
      <c r="AB653" s="86"/>
      <c r="AC653" s="86"/>
      <c r="AD653" s="86"/>
      <c r="AE653" s="86"/>
      <c r="AF653" s="86"/>
      <c r="AG653" s="86"/>
      <c r="AH653" s="86"/>
      <c r="AI653" s="86"/>
      <c r="AJ653" s="86"/>
      <c r="AK653" s="86"/>
    </row>
    <row r="654" spans="1:37" ht="42" x14ac:dyDescent="0.25">
      <c r="A654" s="22">
        <v>645</v>
      </c>
      <c r="B654" s="17">
        <v>51161504</v>
      </c>
      <c r="C654" s="85" t="s">
        <v>841</v>
      </c>
      <c r="D654" s="18" t="s">
        <v>51</v>
      </c>
      <c r="E654" s="25"/>
      <c r="F654" s="74">
        <v>1</v>
      </c>
      <c r="G654" s="23" t="s">
        <v>53</v>
      </c>
      <c r="H654" s="22" t="s">
        <v>136</v>
      </c>
      <c r="I654" s="86"/>
      <c r="J654" s="87"/>
      <c r="K654" s="86"/>
      <c r="L654" s="86"/>
      <c r="M654" s="77"/>
      <c r="N654" s="73"/>
      <c r="O654" s="71"/>
      <c r="P654" s="72"/>
      <c r="Q654" s="86"/>
      <c r="R654" s="71"/>
      <c r="S654" s="86"/>
      <c r="T654" s="86"/>
      <c r="U654" s="86"/>
      <c r="V654" s="86"/>
      <c r="W654" s="86"/>
      <c r="X654" s="86"/>
      <c r="Y654" s="86"/>
      <c r="Z654" s="86"/>
      <c r="AA654" s="86"/>
      <c r="AB654" s="86"/>
      <c r="AC654" s="86"/>
      <c r="AD654" s="86"/>
      <c r="AE654" s="86"/>
      <c r="AF654" s="86"/>
      <c r="AG654" s="86"/>
      <c r="AH654" s="86"/>
      <c r="AI654" s="86"/>
      <c r="AJ654" s="86"/>
      <c r="AK654" s="86"/>
    </row>
    <row r="655" spans="1:37" ht="42" x14ac:dyDescent="0.25">
      <c r="A655" s="22">
        <v>646</v>
      </c>
      <c r="B655" s="17">
        <v>51121511</v>
      </c>
      <c r="C655" s="85" t="s">
        <v>842</v>
      </c>
      <c r="D655" s="18" t="s">
        <v>51</v>
      </c>
      <c r="E655" s="25"/>
      <c r="F655" s="74">
        <v>1</v>
      </c>
      <c r="G655" s="23" t="s">
        <v>53</v>
      </c>
      <c r="H655" s="22" t="s">
        <v>136</v>
      </c>
      <c r="I655" s="86"/>
      <c r="J655" s="87"/>
      <c r="K655" s="86"/>
      <c r="L655" s="86"/>
      <c r="M655" s="77"/>
      <c r="N655" s="73"/>
      <c r="O655" s="71"/>
      <c r="P655" s="72"/>
      <c r="Q655" s="86"/>
      <c r="R655" s="71"/>
      <c r="S655" s="86"/>
      <c r="T655" s="86"/>
      <c r="U655" s="86"/>
      <c r="V655" s="86"/>
      <c r="W655" s="86"/>
      <c r="X655" s="86"/>
      <c r="Y655" s="86"/>
      <c r="Z655" s="86"/>
      <c r="AA655" s="86"/>
      <c r="AB655" s="86"/>
      <c r="AC655" s="86"/>
      <c r="AD655" s="86"/>
      <c r="AE655" s="86"/>
      <c r="AF655" s="86"/>
      <c r="AG655" s="86"/>
      <c r="AH655" s="86"/>
      <c r="AI655" s="86"/>
      <c r="AJ655" s="86"/>
      <c r="AK655" s="86"/>
    </row>
    <row r="656" spans="1:37" ht="42" x14ac:dyDescent="0.25">
      <c r="A656" s="22">
        <v>647</v>
      </c>
      <c r="B656" s="17">
        <v>51121511</v>
      </c>
      <c r="C656" s="85" t="s">
        <v>843</v>
      </c>
      <c r="D656" s="18" t="s">
        <v>51</v>
      </c>
      <c r="E656" s="25"/>
      <c r="F656" s="74">
        <v>1</v>
      </c>
      <c r="G656" s="23" t="s">
        <v>53</v>
      </c>
      <c r="H656" s="22" t="s">
        <v>136</v>
      </c>
      <c r="I656" s="86"/>
      <c r="J656" s="87"/>
      <c r="K656" s="86"/>
      <c r="L656" s="86"/>
      <c r="M656" s="77"/>
      <c r="N656" s="86"/>
      <c r="O656" s="86"/>
      <c r="P656" s="72"/>
      <c r="Q656" s="86"/>
      <c r="R656" s="71"/>
      <c r="S656" s="86"/>
      <c r="T656" s="86"/>
      <c r="U656" s="86"/>
      <c r="V656" s="86"/>
      <c r="W656" s="86"/>
      <c r="X656" s="86"/>
      <c r="Y656" s="86"/>
      <c r="Z656" s="86"/>
      <c r="AA656" s="86"/>
      <c r="AB656" s="86"/>
      <c r="AC656" s="86"/>
      <c r="AD656" s="86"/>
      <c r="AE656" s="86"/>
      <c r="AF656" s="86"/>
      <c r="AG656" s="86"/>
      <c r="AH656" s="86"/>
      <c r="AI656" s="86"/>
      <c r="AJ656" s="86"/>
      <c r="AK656" s="86"/>
    </row>
    <row r="657" spans="1:37" ht="42" x14ac:dyDescent="0.25">
      <c r="A657" s="22">
        <v>648</v>
      </c>
      <c r="B657" s="17">
        <v>51151601</v>
      </c>
      <c r="C657" s="85" t="s">
        <v>844</v>
      </c>
      <c r="D657" s="18" t="s">
        <v>51</v>
      </c>
      <c r="E657" s="25"/>
      <c r="F657" s="74">
        <v>1</v>
      </c>
      <c r="G657" s="23" t="s">
        <v>53</v>
      </c>
      <c r="H657" s="22" t="s">
        <v>136</v>
      </c>
      <c r="I657" s="86"/>
      <c r="J657" s="87"/>
      <c r="K657" s="86"/>
      <c r="L657" s="86"/>
      <c r="M657" s="77"/>
      <c r="N657" s="86"/>
      <c r="O657" s="86"/>
      <c r="P657" s="72"/>
      <c r="Q657" s="86"/>
      <c r="R657" s="71"/>
      <c r="S657" s="86"/>
      <c r="T657" s="86"/>
      <c r="U657" s="86"/>
      <c r="V657" s="86"/>
      <c r="W657" s="86"/>
      <c r="X657" s="86"/>
      <c r="Y657" s="86"/>
      <c r="Z657" s="86"/>
      <c r="AA657" s="86"/>
      <c r="AB657" s="86"/>
      <c r="AC657" s="86"/>
      <c r="AD657" s="86"/>
      <c r="AE657" s="86"/>
      <c r="AF657" s="86"/>
      <c r="AG657" s="86"/>
      <c r="AH657" s="86"/>
      <c r="AI657" s="86"/>
      <c r="AJ657" s="86"/>
      <c r="AK657" s="86"/>
    </row>
    <row r="658" spans="1:37" ht="42" x14ac:dyDescent="0.25">
      <c r="A658" s="22">
        <v>649</v>
      </c>
      <c r="B658" s="17">
        <v>51151601</v>
      </c>
      <c r="C658" s="85" t="s">
        <v>845</v>
      </c>
      <c r="D658" s="18" t="s">
        <v>51</v>
      </c>
      <c r="E658" s="25"/>
      <c r="F658" s="74">
        <v>1</v>
      </c>
      <c r="G658" s="23" t="s">
        <v>53</v>
      </c>
      <c r="H658" s="22" t="s">
        <v>136</v>
      </c>
      <c r="I658" s="86"/>
      <c r="J658" s="87"/>
      <c r="K658" s="86"/>
      <c r="L658" s="86"/>
      <c r="M658" s="77"/>
      <c r="N658" s="86"/>
      <c r="O658" s="86"/>
      <c r="P658" s="72"/>
      <c r="Q658" s="86"/>
      <c r="R658" s="71"/>
      <c r="S658" s="86"/>
      <c r="T658" s="86"/>
      <c r="U658" s="86"/>
      <c r="V658" s="86"/>
      <c r="W658" s="86"/>
      <c r="X658" s="86"/>
      <c r="Y658" s="86"/>
      <c r="Z658" s="86"/>
      <c r="AA658" s="86"/>
      <c r="AB658" s="86"/>
      <c r="AC658" s="86"/>
      <c r="AD658" s="86"/>
      <c r="AE658" s="86"/>
      <c r="AF658" s="86"/>
      <c r="AG658" s="86"/>
      <c r="AH658" s="86"/>
      <c r="AI658" s="86"/>
      <c r="AJ658" s="86"/>
      <c r="AK658" s="86"/>
    </row>
    <row r="659" spans="1:37" ht="42" x14ac:dyDescent="0.25">
      <c r="A659" s="22">
        <v>650</v>
      </c>
      <c r="B659" s="17">
        <v>51211615</v>
      </c>
      <c r="C659" s="85" t="s">
        <v>846</v>
      </c>
      <c r="D659" s="18" t="s">
        <v>51</v>
      </c>
      <c r="E659" s="25"/>
      <c r="F659" s="74">
        <v>1</v>
      </c>
      <c r="G659" s="23" t="s">
        <v>53</v>
      </c>
      <c r="H659" s="22" t="s">
        <v>136</v>
      </c>
      <c r="I659" s="86"/>
      <c r="J659" s="87"/>
      <c r="K659" s="86"/>
      <c r="L659" s="86"/>
      <c r="M659" s="77"/>
      <c r="N659" s="86"/>
      <c r="O659" s="86"/>
      <c r="P659" s="72"/>
      <c r="Q659" s="86"/>
      <c r="R659" s="71"/>
      <c r="S659" s="86"/>
      <c r="T659" s="86"/>
      <c r="U659" s="86"/>
      <c r="V659" s="86"/>
      <c r="W659" s="86"/>
      <c r="X659" s="86"/>
      <c r="Y659" s="86"/>
      <c r="Z659" s="86"/>
      <c r="AA659" s="86"/>
      <c r="AB659" s="86"/>
      <c r="AC659" s="86"/>
      <c r="AD659" s="86"/>
      <c r="AE659" s="86"/>
      <c r="AF659" s="86"/>
      <c r="AG659" s="86"/>
      <c r="AH659" s="86"/>
      <c r="AI659" s="86"/>
      <c r="AJ659" s="86"/>
      <c r="AK659" s="86"/>
    </row>
    <row r="660" spans="1:37" ht="42" x14ac:dyDescent="0.25">
      <c r="A660" s="22">
        <v>651</v>
      </c>
      <c r="B660" s="17">
        <v>51121502</v>
      </c>
      <c r="C660" s="85" t="s">
        <v>847</v>
      </c>
      <c r="D660" s="18" t="s">
        <v>51</v>
      </c>
      <c r="E660" s="25"/>
      <c r="F660" s="74">
        <v>1</v>
      </c>
      <c r="G660" s="23" t="s">
        <v>53</v>
      </c>
      <c r="H660" s="22" t="s">
        <v>136</v>
      </c>
      <c r="I660" s="86"/>
      <c r="J660" s="87"/>
      <c r="K660" s="86"/>
      <c r="L660" s="86"/>
      <c r="M660" s="77"/>
      <c r="N660" s="86"/>
      <c r="O660" s="86"/>
      <c r="P660" s="72"/>
      <c r="Q660" s="86"/>
      <c r="R660" s="71"/>
      <c r="S660" s="86"/>
      <c r="T660" s="86"/>
      <c r="U660" s="86"/>
      <c r="V660" s="86"/>
      <c r="W660" s="86"/>
      <c r="X660" s="86"/>
      <c r="Y660" s="86"/>
      <c r="Z660" s="86"/>
      <c r="AA660" s="86"/>
      <c r="AB660" s="86"/>
      <c r="AC660" s="86"/>
      <c r="AD660" s="86"/>
      <c r="AE660" s="86"/>
      <c r="AF660" s="86"/>
      <c r="AG660" s="86"/>
      <c r="AH660" s="86"/>
      <c r="AI660" s="86"/>
      <c r="AJ660" s="86"/>
      <c r="AK660" s="86"/>
    </row>
    <row r="661" spans="1:37" ht="42" x14ac:dyDescent="0.25">
      <c r="A661" s="22">
        <v>652</v>
      </c>
      <c r="B661" s="17">
        <v>51121502</v>
      </c>
      <c r="C661" s="85" t="s">
        <v>848</v>
      </c>
      <c r="D661" s="18" t="s">
        <v>51</v>
      </c>
      <c r="E661" s="25"/>
      <c r="F661" s="74">
        <v>1</v>
      </c>
      <c r="G661" s="23" t="s">
        <v>53</v>
      </c>
      <c r="H661" s="22" t="s">
        <v>136</v>
      </c>
      <c r="I661" s="86"/>
      <c r="J661" s="87"/>
      <c r="K661" s="86"/>
      <c r="L661" s="86"/>
      <c r="M661" s="77"/>
      <c r="N661" s="86"/>
      <c r="O661" s="86"/>
      <c r="P661" s="72"/>
      <c r="Q661" s="86"/>
      <c r="R661" s="71"/>
      <c r="S661" s="86"/>
      <c r="T661" s="86"/>
      <c r="U661" s="86"/>
      <c r="V661" s="86"/>
      <c r="W661" s="86"/>
      <c r="X661" s="86"/>
      <c r="Y661" s="86"/>
      <c r="Z661" s="86"/>
      <c r="AA661" s="86"/>
      <c r="AB661" s="86"/>
      <c r="AC661" s="86"/>
      <c r="AD661" s="86"/>
      <c r="AE661" s="86"/>
      <c r="AF661" s="86"/>
      <c r="AG661" s="86"/>
      <c r="AH661" s="86"/>
      <c r="AI661" s="86"/>
      <c r="AJ661" s="86"/>
      <c r="AK661" s="86"/>
    </row>
    <row r="662" spans="1:37" ht="42" x14ac:dyDescent="0.25">
      <c r="A662" s="22">
        <v>653</v>
      </c>
      <c r="B662" s="17">
        <v>51142505</v>
      </c>
      <c r="C662" s="85" t="s">
        <v>849</v>
      </c>
      <c r="D662" s="18" t="s">
        <v>51</v>
      </c>
      <c r="E662" s="25"/>
      <c r="F662" s="74">
        <v>1</v>
      </c>
      <c r="G662" s="23" t="s">
        <v>53</v>
      </c>
      <c r="H662" s="22" t="s">
        <v>136</v>
      </c>
      <c r="I662" s="86"/>
      <c r="J662" s="87"/>
      <c r="K662" s="86"/>
      <c r="L662" s="86"/>
      <c r="M662" s="77"/>
      <c r="N662" s="86"/>
      <c r="O662" s="86"/>
      <c r="P662" s="72"/>
      <c r="Q662" s="86"/>
      <c r="R662" s="71"/>
      <c r="S662" s="86"/>
      <c r="T662" s="86"/>
      <c r="U662" s="86"/>
      <c r="V662" s="86"/>
      <c r="W662" s="86"/>
      <c r="X662" s="86"/>
      <c r="Y662" s="86"/>
      <c r="Z662" s="86"/>
      <c r="AA662" s="86"/>
      <c r="AB662" s="86"/>
      <c r="AC662" s="86"/>
      <c r="AD662" s="86"/>
      <c r="AE662" s="86"/>
      <c r="AF662" s="86"/>
      <c r="AG662" s="86"/>
      <c r="AH662" s="86"/>
      <c r="AI662" s="86"/>
      <c r="AJ662" s="86"/>
      <c r="AK662" s="86"/>
    </row>
    <row r="663" spans="1:37" ht="42" x14ac:dyDescent="0.25">
      <c r="A663" s="22">
        <v>654</v>
      </c>
      <c r="B663" s="17">
        <v>51182403</v>
      </c>
      <c r="C663" s="85" t="s">
        <v>850</v>
      </c>
      <c r="D663" s="18" t="s">
        <v>51</v>
      </c>
      <c r="E663" s="25"/>
      <c r="F663" s="74">
        <v>1</v>
      </c>
      <c r="G663" s="23" t="s">
        <v>53</v>
      </c>
      <c r="H663" s="22" t="s">
        <v>136</v>
      </c>
      <c r="I663" s="86"/>
      <c r="J663" s="87"/>
      <c r="K663" s="86"/>
      <c r="L663" s="86"/>
      <c r="M663" s="77"/>
      <c r="N663" s="86"/>
      <c r="O663" s="86"/>
      <c r="P663" s="72"/>
      <c r="Q663" s="86"/>
      <c r="R663" s="71"/>
      <c r="S663" s="86"/>
      <c r="T663" s="86"/>
      <c r="U663" s="86"/>
      <c r="V663" s="86"/>
      <c r="W663" s="86"/>
      <c r="X663" s="86"/>
      <c r="Y663" s="86"/>
      <c r="Z663" s="86"/>
      <c r="AA663" s="86"/>
      <c r="AB663" s="86"/>
      <c r="AC663" s="86"/>
      <c r="AD663" s="86"/>
      <c r="AE663" s="86"/>
      <c r="AF663" s="86"/>
      <c r="AG663" s="86"/>
      <c r="AH663" s="86"/>
      <c r="AI663" s="86"/>
      <c r="AJ663" s="86"/>
      <c r="AK663" s="86"/>
    </row>
    <row r="664" spans="1:37" ht="42" x14ac:dyDescent="0.25">
      <c r="A664" s="22">
        <v>655</v>
      </c>
      <c r="B664" s="17">
        <v>51152006</v>
      </c>
      <c r="C664" s="85" t="s">
        <v>851</v>
      </c>
      <c r="D664" s="18" t="s">
        <v>51</v>
      </c>
      <c r="E664" s="25" t="s">
        <v>832</v>
      </c>
      <c r="F664" s="74">
        <v>1</v>
      </c>
      <c r="G664" s="23" t="s">
        <v>53</v>
      </c>
      <c r="H664" s="22" t="s">
        <v>136</v>
      </c>
      <c r="I664" s="86"/>
      <c r="J664" s="87"/>
      <c r="K664" s="86"/>
      <c r="L664" s="86"/>
      <c r="M664" s="77"/>
      <c r="N664" s="86"/>
      <c r="O664" s="86"/>
      <c r="P664" s="72"/>
      <c r="Q664" s="86"/>
      <c r="R664" s="71"/>
      <c r="S664" s="86"/>
      <c r="T664" s="86"/>
      <c r="U664" s="86"/>
      <c r="V664" s="86"/>
      <c r="W664" s="86"/>
      <c r="X664" s="86"/>
      <c r="Y664" s="86"/>
      <c r="Z664" s="86"/>
      <c r="AA664" s="86"/>
      <c r="AB664" s="86"/>
      <c r="AC664" s="86"/>
      <c r="AD664" s="86"/>
      <c r="AE664" s="86"/>
      <c r="AF664" s="86"/>
      <c r="AG664" s="86"/>
      <c r="AH664" s="86"/>
      <c r="AI664" s="86"/>
      <c r="AJ664" s="86"/>
      <c r="AK664" s="86"/>
    </row>
    <row r="665" spans="1:37" ht="42" x14ac:dyDescent="0.25">
      <c r="A665" s="22">
        <v>656</v>
      </c>
      <c r="B665" s="17">
        <v>51131709</v>
      </c>
      <c r="C665" s="85" t="s">
        <v>948</v>
      </c>
      <c r="D665" s="18" t="s">
        <v>51</v>
      </c>
      <c r="E665" s="25" t="s">
        <v>52</v>
      </c>
      <c r="F665" s="74">
        <v>1</v>
      </c>
      <c r="G665" s="23" t="s">
        <v>53</v>
      </c>
      <c r="H665" s="22" t="s">
        <v>136</v>
      </c>
      <c r="I665" s="86"/>
      <c r="J665" s="87"/>
      <c r="K665" s="86"/>
      <c r="L665" s="86"/>
      <c r="M665" s="77"/>
      <c r="N665" s="86"/>
      <c r="O665" s="86"/>
      <c r="P665" s="72"/>
      <c r="Q665" s="86"/>
      <c r="R665" s="71"/>
      <c r="S665" s="86"/>
      <c r="T665" s="86"/>
      <c r="U665" s="86"/>
      <c r="V665" s="86"/>
      <c r="W665" s="86"/>
      <c r="X665" s="86"/>
      <c r="Y665" s="86"/>
      <c r="Z665" s="86"/>
      <c r="AA665" s="86"/>
      <c r="AB665" s="86"/>
      <c r="AC665" s="86"/>
      <c r="AD665" s="86"/>
      <c r="AE665" s="86"/>
      <c r="AF665" s="86"/>
      <c r="AG665" s="86"/>
      <c r="AH665" s="86"/>
      <c r="AI665" s="86"/>
      <c r="AJ665" s="86"/>
      <c r="AK665" s="86"/>
    </row>
    <row r="666" spans="1:37" ht="42" x14ac:dyDescent="0.25">
      <c r="A666" s="22">
        <v>657</v>
      </c>
      <c r="B666" s="17">
        <v>51141812</v>
      </c>
      <c r="C666" s="85" t="s">
        <v>852</v>
      </c>
      <c r="D666" s="18" t="s">
        <v>51</v>
      </c>
      <c r="E666" s="25" t="s">
        <v>52</v>
      </c>
      <c r="F666" s="74">
        <v>1</v>
      </c>
      <c r="G666" s="23" t="s">
        <v>53</v>
      </c>
      <c r="H666" s="22" t="s">
        <v>136</v>
      </c>
      <c r="I666" s="86"/>
      <c r="J666" s="87"/>
      <c r="K666" s="86"/>
      <c r="L666" s="86"/>
      <c r="M666" s="77"/>
      <c r="N666" s="86"/>
      <c r="O666" s="86"/>
      <c r="P666" s="72"/>
      <c r="Q666" s="86"/>
      <c r="R666" s="71"/>
      <c r="S666" s="86"/>
      <c r="T666" s="86"/>
      <c r="U666" s="86"/>
      <c r="V666" s="86"/>
      <c r="W666" s="86"/>
      <c r="X666" s="86"/>
      <c r="Y666" s="86"/>
      <c r="Z666" s="86"/>
      <c r="AA666" s="86"/>
      <c r="AB666" s="86"/>
      <c r="AC666" s="86"/>
      <c r="AD666" s="86"/>
      <c r="AE666" s="86"/>
      <c r="AF666" s="86"/>
      <c r="AG666" s="86"/>
      <c r="AH666" s="86"/>
      <c r="AI666" s="86"/>
      <c r="AJ666" s="86"/>
      <c r="AK666" s="86"/>
    </row>
    <row r="667" spans="1:37" ht="42" x14ac:dyDescent="0.25">
      <c r="A667" s="22">
        <v>658</v>
      </c>
      <c r="B667" s="17">
        <v>51151732</v>
      </c>
      <c r="C667" s="85" t="s">
        <v>853</v>
      </c>
      <c r="D667" s="18" t="s">
        <v>51</v>
      </c>
      <c r="E667" s="25"/>
      <c r="F667" s="74">
        <v>1</v>
      </c>
      <c r="G667" s="23" t="s">
        <v>53</v>
      </c>
      <c r="H667" s="22" t="s">
        <v>136</v>
      </c>
      <c r="I667" s="86"/>
      <c r="J667" s="87"/>
      <c r="K667" s="86"/>
      <c r="L667" s="86"/>
      <c r="M667" s="77"/>
      <c r="N667" s="86"/>
      <c r="O667" s="86"/>
      <c r="P667" s="72"/>
      <c r="Q667" s="86"/>
      <c r="R667" s="71"/>
      <c r="S667" s="86"/>
      <c r="T667" s="86"/>
      <c r="U667" s="86"/>
      <c r="V667" s="86"/>
      <c r="W667" s="86"/>
      <c r="X667" s="86"/>
      <c r="Y667" s="86"/>
      <c r="Z667" s="86"/>
      <c r="AA667" s="86"/>
      <c r="AB667" s="86"/>
      <c r="AC667" s="86"/>
      <c r="AD667" s="86"/>
      <c r="AE667" s="86"/>
      <c r="AF667" s="86"/>
      <c r="AG667" s="86"/>
      <c r="AH667" s="86"/>
      <c r="AI667" s="86"/>
      <c r="AJ667" s="86"/>
      <c r="AK667" s="86"/>
    </row>
    <row r="668" spans="1:37" ht="42" x14ac:dyDescent="0.25">
      <c r="A668" s="22">
        <v>659</v>
      </c>
      <c r="B668" s="17">
        <v>51151732</v>
      </c>
      <c r="C668" s="85" t="s">
        <v>854</v>
      </c>
      <c r="D668" s="18" t="s">
        <v>51</v>
      </c>
      <c r="E668" s="25"/>
      <c r="F668" s="74">
        <v>1</v>
      </c>
      <c r="G668" s="23" t="s">
        <v>53</v>
      </c>
      <c r="H668" s="22" t="s">
        <v>136</v>
      </c>
      <c r="I668" s="86"/>
      <c r="J668" s="87"/>
      <c r="K668" s="86"/>
      <c r="L668" s="86"/>
      <c r="M668" s="77"/>
      <c r="N668" s="86"/>
      <c r="O668" s="86"/>
      <c r="P668" s="72"/>
      <c r="Q668" s="86"/>
      <c r="R668" s="71"/>
      <c r="S668" s="86"/>
      <c r="T668" s="86"/>
      <c r="U668" s="86"/>
      <c r="V668" s="86"/>
      <c r="W668" s="86"/>
      <c r="X668" s="86"/>
      <c r="Y668" s="86"/>
      <c r="Z668" s="86"/>
      <c r="AA668" s="86"/>
      <c r="AB668" s="86"/>
      <c r="AC668" s="86"/>
      <c r="AD668" s="86"/>
      <c r="AE668" s="86"/>
      <c r="AF668" s="86"/>
      <c r="AG668" s="86"/>
      <c r="AH668" s="86"/>
      <c r="AI668" s="86"/>
      <c r="AJ668" s="86"/>
      <c r="AK668" s="86"/>
    </row>
    <row r="669" spans="1:37" ht="42" x14ac:dyDescent="0.25">
      <c r="A669" s="22">
        <v>660</v>
      </c>
      <c r="B669" s="17">
        <v>51151737</v>
      </c>
      <c r="C669" s="85" t="s">
        <v>855</v>
      </c>
      <c r="D669" s="18" t="s">
        <v>51</v>
      </c>
      <c r="E669" s="25"/>
      <c r="F669" s="74">
        <v>1</v>
      </c>
      <c r="G669" s="23" t="s">
        <v>53</v>
      </c>
      <c r="H669" s="22" t="s">
        <v>136</v>
      </c>
      <c r="I669" s="86"/>
      <c r="J669" s="87"/>
      <c r="K669" s="86"/>
      <c r="L669" s="86"/>
      <c r="M669" s="77"/>
      <c r="N669" s="86"/>
      <c r="O669" s="86"/>
      <c r="P669" s="72"/>
      <c r="Q669" s="86"/>
      <c r="R669" s="71"/>
      <c r="S669" s="86"/>
      <c r="T669" s="86"/>
      <c r="U669" s="86"/>
      <c r="V669" s="86"/>
      <c r="W669" s="86"/>
      <c r="X669" s="86"/>
      <c r="Y669" s="86"/>
      <c r="Z669" s="86"/>
      <c r="AA669" s="86"/>
      <c r="AB669" s="86"/>
      <c r="AC669" s="86"/>
      <c r="AD669" s="86"/>
      <c r="AE669" s="86"/>
      <c r="AF669" s="86"/>
      <c r="AG669" s="86"/>
      <c r="AH669" s="86"/>
      <c r="AI669" s="86"/>
      <c r="AJ669" s="86"/>
      <c r="AK669" s="86"/>
    </row>
    <row r="670" spans="1:37" ht="42" x14ac:dyDescent="0.25">
      <c r="A670" s="22">
        <v>661</v>
      </c>
      <c r="B670" s="17">
        <v>51131607</v>
      </c>
      <c r="C670" s="85" t="s">
        <v>856</v>
      </c>
      <c r="D670" s="18" t="s">
        <v>51</v>
      </c>
      <c r="E670" s="25" t="s">
        <v>832</v>
      </c>
      <c r="F670" s="74">
        <v>1</v>
      </c>
      <c r="G670" s="23" t="s">
        <v>53</v>
      </c>
      <c r="H670" s="22" t="s">
        <v>136</v>
      </c>
      <c r="I670" s="86"/>
      <c r="J670" s="87"/>
      <c r="K670" s="86"/>
      <c r="L670" s="86"/>
      <c r="M670" s="77"/>
      <c r="N670" s="86"/>
      <c r="O670" s="86"/>
      <c r="P670" s="72"/>
      <c r="Q670" s="86"/>
      <c r="R670" s="71"/>
      <c r="S670" s="86"/>
      <c r="T670" s="86"/>
      <c r="U670" s="86"/>
      <c r="V670" s="86"/>
      <c r="W670" s="86"/>
      <c r="X670" s="86"/>
      <c r="Y670" s="86"/>
      <c r="Z670" s="86"/>
      <c r="AA670" s="86"/>
      <c r="AB670" s="86"/>
      <c r="AC670" s="86"/>
      <c r="AD670" s="86"/>
      <c r="AE670" s="86"/>
      <c r="AF670" s="86"/>
      <c r="AG670" s="86"/>
      <c r="AH670" s="86"/>
      <c r="AI670" s="86"/>
      <c r="AJ670" s="86"/>
      <c r="AK670" s="86"/>
    </row>
    <row r="671" spans="1:37" ht="42" x14ac:dyDescent="0.25">
      <c r="A671" s="22">
        <v>662</v>
      </c>
      <c r="B671" s="17">
        <v>51131607</v>
      </c>
      <c r="C671" s="85" t="s">
        <v>949</v>
      </c>
      <c r="D671" s="18" t="s">
        <v>51</v>
      </c>
      <c r="E671" s="25" t="s">
        <v>832</v>
      </c>
      <c r="F671" s="74">
        <v>1</v>
      </c>
      <c r="G671" s="23" t="s">
        <v>53</v>
      </c>
      <c r="H671" s="22" t="s">
        <v>136</v>
      </c>
      <c r="I671" s="86"/>
      <c r="J671" s="87"/>
      <c r="K671" s="86"/>
      <c r="L671" s="86"/>
      <c r="M671" s="77"/>
      <c r="N671" s="86"/>
      <c r="O671" s="86"/>
      <c r="P671" s="72"/>
      <c r="Q671" s="86"/>
      <c r="R671" s="71"/>
      <c r="S671" s="86"/>
      <c r="T671" s="86"/>
      <c r="U671" s="86"/>
      <c r="V671" s="86"/>
      <c r="W671" s="86"/>
      <c r="X671" s="86"/>
      <c r="Y671" s="86"/>
      <c r="Z671" s="86"/>
      <c r="AA671" s="86"/>
      <c r="AB671" s="86"/>
      <c r="AC671" s="86"/>
      <c r="AD671" s="86"/>
      <c r="AE671" s="86"/>
      <c r="AF671" s="86"/>
      <c r="AG671" s="86"/>
      <c r="AH671" s="86"/>
      <c r="AI671" s="86"/>
      <c r="AJ671" s="86"/>
      <c r="AK671" s="86"/>
    </row>
    <row r="672" spans="1:37" ht="42" x14ac:dyDescent="0.25">
      <c r="A672" s="22">
        <v>663</v>
      </c>
      <c r="B672" s="17">
        <v>51131607</v>
      </c>
      <c r="C672" s="85" t="s">
        <v>857</v>
      </c>
      <c r="D672" s="18" t="s">
        <v>51</v>
      </c>
      <c r="E672" s="25" t="s">
        <v>832</v>
      </c>
      <c r="F672" s="74">
        <v>1</v>
      </c>
      <c r="G672" s="23" t="s">
        <v>53</v>
      </c>
      <c r="H672" s="22" t="s">
        <v>136</v>
      </c>
      <c r="I672" s="86"/>
      <c r="J672" s="87"/>
      <c r="K672" s="86"/>
      <c r="L672" s="86"/>
      <c r="M672" s="77"/>
      <c r="N672" s="86"/>
      <c r="O672" s="86"/>
      <c r="P672" s="72"/>
      <c r="Q672" s="86"/>
      <c r="R672" s="71"/>
      <c r="S672" s="86"/>
      <c r="T672" s="86"/>
      <c r="U672" s="86"/>
      <c r="V672" s="86"/>
      <c r="W672" s="86"/>
      <c r="X672" s="86"/>
      <c r="Y672" s="86"/>
      <c r="Z672" s="86"/>
      <c r="AA672" s="86"/>
      <c r="AB672" s="86"/>
      <c r="AC672" s="86"/>
      <c r="AD672" s="86"/>
      <c r="AE672" s="86"/>
      <c r="AF672" s="86"/>
      <c r="AG672" s="86"/>
      <c r="AH672" s="86"/>
      <c r="AI672" s="86"/>
      <c r="AJ672" s="86"/>
      <c r="AK672" s="86"/>
    </row>
    <row r="673" spans="1:37" ht="42" x14ac:dyDescent="0.25">
      <c r="A673" s="22">
        <v>664</v>
      </c>
      <c r="B673" s="17">
        <v>51131607</v>
      </c>
      <c r="C673" s="85" t="s">
        <v>858</v>
      </c>
      <c r="D673" s="18" t="s">
        <v>51</v>
      </c>
      <c r="E673" s="25" t="s">
        <v>832</v>
      </c>
      <c r="F673" s="74">
        <v>1</v>
      </c>
      <c r="G673" s="23" t="s">
        <v>53</v>
      </c>
      <c r="H673" s="22" t="s">
        <v>136</v>
      </c>
      <c r="I673" s="86"/>
      <c r="J673" s="87"/>
      <c r="K673" s="86"/>
      <c r="L673" s="86"/>
      <c r="M673" s="77"/>
      <c r="N673" s="86"/>
      <c r="O673" s="86"/>
      <c r="P673" s="72"/>
      <c r="Q673" s="86"/>
      <c r="R673" s="71"/>
      <c r="S673" s="86"/>
      <c r="T673" s="86"/>
      <c r="U673" s="86"/>
      <c r="V673" s="86"/>
      <c r="W673" s="86"/>
      <c r="X673" s="86"/>
      <c r="Y673" s="86"/>
      <c r="Z673" s="86"/>
      <c r="AA673" s="86"/>
      <c r="AB673" s="86"/>
      <c r="AC673" s="86"/>
      <c r="AD673" s="86"/>
      <c r="AE673" s="86"/>
      <c r="AF673" s="86"/>
      <c r="AG673" s="86"/>
      <c r="AH673" s="86"/>
      <c r="AI673" s="86"/>
      <c r="AJ673" s="86"/>
      <c r="AK673" s="86"/>
    </row>
    <row r="674" spans="1:37" ht="42" x14ac:dyDescent="0.25">
      <c r="A674" s="22">
        <v>665</v>
      </c>
      <c r="B674" s="17" t="s">
        <v>859</v>
      </c>
      <c r="C674" s="85" t="s">
        <v>860</v>
      </c>
      <c r="D674" s="18" t="s">
        <v>51</v>
      </c>
      <c r="E674" s="25"/>
      <c r="F674" s="74">
        <v>1</v>
      </c>
      <c r="G674" s="23" t="s">
        <v>53</v>
      </c>
      <c r="H674" s="22" t="s">
        <v>136</v>
      </c>
      <c r="I674" s="86"/>
      <c r="J674" s="87"/>
      <c r="K674" s="86"/>
      <c r="L674" s="86"/>
      <c r="M674" s="77"/>
      <c r="N674" s="86"/>
      <c r="O674" s="86"/>
      <c r="P674" s="72"/>
      <c r="Q674" s="86"/>
      <c r="R674" s="71"/>
      <c r="S674" s="86"/>
      <c r="T674" s="86"/>
      <c r="U674" s="86"/>
      <c r="V674" s="86"/>
      <c r="W674" s="86"/>
      <c r="X674" s="86"/>
      <c r="Y674" s="86"/>
      <c r="Z674" s="86"/>
      <c r="AA674" s="86"/>
      <c r="AB674" s="86"/>
      <c r="AC674" s="86"/>
      <c r="AD674" s="86"/>
      <c r="AE674" s="86"/>
      <c r="AF674" s="86"/>
      <c r="AG674" s="86"/>
      <c r="AH674" s="86"/>
      <c r="AI674" s="86"/>
      <c r="AJ674" s="86"/>
      <c r="AK674" s="86"/>
    </row>
    <row r="675" spans="1:37" ht="42" x14ac:dyDescent="0.25">
      <c r="A675" s="22">
        <v>666</v>
      </c>
      <c r="B675" s="17">
        <v>51211616</v>
      </c>
      <c r="C675" s="85" t="s">
        <v>861</v>
      </c>
      <c r="D675" s="18" t="s">
        <v>51</v>
      </c>
      <c r="E675" s="25"/>
      <c r="F675" s="74">
        <v>1</v>
      </c>
      <c r="G675" s="23" t="s">
        <v>53</v>
      </c>
      <c r="H675" s="22" t="s">
        <v>136</v>
      </c>
      <c r="I675" s="86"/>
      <c r="J675" s="87"/>
      <c r="K675" s="86"/>
      <c r="L675" s="86"/>
      <c r="M675" s="77"/>
      <c r="N675" s="86"/>
      <c r="O675" s="86"/>
      <c r="P675" s="72"/>
      <c r="Q675" s="86"/>
      <c r="R675" s="71"/>
      <c r="S675" s="86"/>
      <c r="T675" s="86"/>
      <c r="U675" s="86"/>
      <c r="V675" s="86"/>
      <c r="W675" s="86"/>
      <c r="X675" s="86"/>
      <c r="Y675" s="86"/>
      <c r="Z675" s="86"/>
      <c r="AA675" s="86"/>
      <c r="AB675" s="86"/>
      <c r="AC675" s="86"/>
      <c r="AD675" s="86"/>
      <c r="AE675" s="86"/>
      <c r="AF675" s="86"/>
      <c r="AG675" s="86"/>
      <c r="AH675" s="86"/>
      <c r="AI675" s="86"/>
      <c r="AJ675" s="86"/>
      <c r="AK675" s="86"/>
    </row>
    <row r="676" spans="1:37" ht="42" x14ac:dyDescent="0.25">
      <c r="A676" s="22">
        <v>667</v>
      </c>
      <c r="B676" s="17">
        <v>51211616</v>
      </c>
      <c r="C676" s="85" t="s">
        <v>862</v>
      </c>
      <c r="D676" s="18" t="s">
        <v>51</v>
      </c>
      <c r="E676" s="25"/>
      <c r="F676" s="74">
        <v>1</v>
      </c>
      <c r="G676" s="23" t="s">
        <v>53</v>
      </c>
      <c r="H676" s="22" t="s">
        <v>136</v>
      </c>
      <c r="I676" s="86"/>
      <c r="J676" s="87"/>
      <c r="K676" s="86"/>
      <c r="L676" s="86"/>
      <c r="M676" s="77"/>
      <c r="N676" s="86"/>
      <c r="O676" s="86"/>
      <c r="P676" s="72"/>
      <c r="Q676" s="86"/>
      <c r="R676" s="71"/>
      <c r="S676" s="86"/>
      <c r="T676" s="86"/>
      <c r="U676" s="86"/>
      <c r="V676" s="86"/>
      <c r="W676" s="86"/>
      <c r="X676" s="86"/>
      <c r="Y676" s="86"/>
      <c r="Z676" s="86"/>
      <c r="AA676" s="86"/>
      <c r="AB676" s="86"/>
      <c r="AC676" s="86"/>
      <c r="AD676" s="86"/>
      <c r="AE676" s="86"/>
      <c r="AF676" s="86"/>
      <c r="AG676" s="86"/>
      <c r="AH676" s="86"/>
      <c r="AI676" s="86"/>
      <c r="AJ676" s="86"/>
      <c r="AK676" s="86"/>
    </row>
    <row r="677" spans="1:37" ht="42" x14ac:dyDescent="0.25">
      <c r="A677" s="22">
        <v>668</v>
      </c>
      <c r="B677" s="17">
        <v>51141507</v>
      </c>
      <c r="C677" s="85" t="s">
        <v>863</v>
      </c>
      <c r="D677" s="18" t="s">
        <v>51</v>
      </c>
      <c r="E677" s="25"/>
      <c r="F677" s="74">
        <v>1</v>
      </c>
      <c r="G677" s="23" t="s">
        <v>53</v>
      </c>
      <c r="H677" s="22" t="s">
        <v>136</v>
      </c>
      <c r="I677" s="86"/>
      <c r="J677" s="87"/>
      <c r="K677" s="86"/>
      <c r="L677" s="86"/>
      <c r="M677" s="77"/>
      <c r="N677" s="86"/>
      <c r="O677" s="86"/>
      <c r="P677" s="72"/>
      <c r="Q677" s="86"/>
      <c r="R677" s="71"/>
      <c r="S677" s="86"/>
      <c r="T677" s="86"/>
      <c r="U677" s="86"/>
      <c r="V677" s="86"/>
      <c r="W677" s="86"/>
      <c r="X677" s="86"/>
      <c r="Y677" s="86"/>
      <c r="Z677" s="86"/>
      <c r="AA677" s="86"/>
      <c r="AB677" s="86"/>
      <c r="AC677" s="86"/>
      <c r="AD677" s="86"/>
      <c r="AE677" s="86"/>
      <c r="AF677" s="86"/>
      <c r="AG677" s="86"/>
      <c r="AH677" s="86"/>
      <c r="AI677" s="86"/>
      <c r="AJ677" s="86"/>
      <c r="AK677" s="86"/>
    </row>
    <row r="678" spans="1:37" ht="42" x14ac:dyDescent="0.25">
      <c r="A678" s="22">
        <v>669</v>
      </c>
      <c r="B678" s="17">
        <v>51141507</v>
      </c>
      <c r="C678" s="85" t="s">
        <v>864</v>
      </c>
      <c r="D678" s="18" t="s">
        <v>51</v>
      </c>
      <c r="E678" s="25"/>
      <c r="F678" s="74">
        <v>1</v>
      </c>
      <c r="G678" s="23" t="s">
        <v>53</v>
      </c>
      <c r="H678" s="22" t="s">
        <v>136</v>
      </c>
      <c r="I678" s="86"/>
      <c r="J678" s="87"/>
      <c r="K678" s="86"/>
      <c r="L678" s="86"/>
      <c r="M678" s="77"/>
      <c r="N678" s="86"/>
      <c r="O678" s="86"/>
      <c r="P678" s="72"/>
      <c r="Q678" s="86"/>
      <c r="R678" s="71"/>
      <c r="S678" s="86"/>
      <c r="T678" s="86"/>
      <c r="U678" s="86"/>
      <c r="V678" s="86"/>
      <c r="W678" s="86"/>
      <c r="X678" s="86"/>
      <c r="Y678" s="86"/>
      <c r="Z678" s="86"/>
      <c r="AA678" s="86"/>
      <c r="AB678" s="86"/>
      <c r="AC678" s="86"/>
      <c r="AD678" s="86"/>
      <c r="AE678" s="86"/>
      <c r="AF678" s="86"/>
      <c r="AG678" s="86"/>
      <c r="AH678" s="86"/>
      <c r="AI678" s="86"/>
      <c r="AJ678" s="86"/>
      <c r="AK678" s="86"/>
    </row>
    <row r="679" spans="1:37" ht="42" x14ac:dyDescent="0.25">
      <c r="A679" s="22">
        <v>670</v>
      </c>
      <c r="B679" s="17">
        <v>51141507</v>
      </c>
      <c r="C679" s="85" t="s">
        <v>865</v>
      </c>
      <c r="D679" s="18" t="s">
        <v>51</v>
      </c>
      <c r="E679" s="25"/>
      <c r="F679" s="74">
        <v>1</v>
      </c>
      <c r="G679" s="23" t="s">
        <v>53</v>
      </c>
      <c r="H679" s="22" t="s">
        <v>136</v>
      </c>
      <c r="I679" s="86"/>
      <c r="J679" s="87"/>
      <c r="K679" s="86"/>
      <c r="L679" s="86"/>
      <c r="M679" s="77"/>
      <c r="N679" s="86"/>
      <c r="O679" s="86"/>
      <c r="P679" s="72"/>
      <c r="Q679" s="86"/>
      <c r="R679" s="71"/>
      <c r="S679" s="86"/>
      <c r="T679" s="86"/>
      <c r="U679" s="86"/>
      <c r="V679" s="86"/>
      <c r="W679" s="86"/>
      <c r="X679" s="86"/>
      <c r="Y679" s="86"/>
      <c r="Z679" s="86"/>
      <c r="AA679" s="86"/>
      <c r="AB679" s="86"/>
      <c r="AC679" s="86"/>
      <c r="AD679" s="86"/>
      <c r="AE679" s="86"/>
      <c r="AF679" s="86"/>
      <c r="AG679" s="86"/>
      <c r="AH679" s="86"/>
      <c r="AI679" s="86"/>
      <c r="AJ679" s="86"/>
      <c r="AK679" s="86"/>
    </row>
    <row r="680" spans="1:37" ht="42" x14ac:dyDescent="0.25">
      <c r="A680" s="22">
        <v>671</v>
      </c>
      <c r="B680" s="17">
        <v>51142219</v>
      </c>
      <c r="C680" s="85" t="s">
        <v>866</v>
      </c>
      <c r="D680" s="18" t="s">
        <v>51</v>
      </c>
      <c r="E680" s="25" t="s">
        <v>832</v>
      </c>
      <c r="F680" s="74">
        <v>1</v>
      </c>
      <c r="G680" s="23" t="s">
        <v>53</v>
      </c>
      <c r="H680" s="22" t="s">
        <v>136</v>
      </c>
      <c r="I680" s="86"/>
      <c r="J680" s="87"/>
      <c r="K680" s="86"/>
      <c r="L680" s="86"/>
      <c r="M680" s="77"/>
      <c r="N680" s="86"/>
      <c r="O680" s="86"/>
      <c r="P680" s="72"/>
      <c r="Q680" s="86"/>
      <c r="R680" s="71"/>
      <c r="S680" s="86"/>
      <c r="T680" s="86"/>
      <c r="U680" s="86"/>
      <c r="V680" s="86"/>
      <c r="W680" s="86"/>
      <c r="X680" s="86"/>
      <c r="Y680" s="86"/>
      <c r="Z680" s="86"/>
      <c r="AA680" s="86"/>
      <c r="AB680" s="86"/>
      <c r="AC680" s="86"/>
      <c r="AD680" s="86"/>
      <c r="AE680" s="86"/>
      <c r="AF680" s="86"/>
      <c r="AG680" s="86"/>
      <c r="AH680" s="86"/>
      <c r="AI680" s="86"/>
      <c r="AJ680" s="86"/>
      <c r="AK680" s="86"/>
    </row>
    <row r="681" spans="1:37" ht="42" x14ac:dyDescent="0.25">
      <c r="A681" s="22">
        <v>672</v>
      </c>
      <c r="B681" s="17">
        <v>51142219</v>
      </c>
      <c r="C681" s="85" t="s">
        <v>867</v>
      </c>
      <c r="D681" s="18" t="s">
        <v>51</v>
      </c>
      <c r="E681" s="25"/>
      <c r="F681" s="74">
        <v>1</v>
      </c>
      <c r="G681" s="23" t="s">
        <v>53</v>
      </c>
      <c r="H681" s="22" t="s">
        <v>136</v>
      </c>
      <c r="I681" s="86"/>
      <c r="J681" s="87"/>
      <c r="K681" s="86"/>
      <c r="L681" s="86"/>
      <c r="M681" s="77"/>
      <c r="N681" s="86"/>
      <c r="O681" s="86"/>
      <c r="P681" s="72"/>
      <c r="Q681" s="86"/>
      <c r="R681" s="71"/>
      <c r="S681" s="86"/>
      <c r="T681" s="86"/>
      <c r="U681" s="86"/>
      <c r="V681" s="86"/>
      <c r="W681" s="86"/>
      <c r="X681" s="86"/>
      <c r="Y681" s="86"/>
      <c r="Z681" s="86"/>
      <c r="AA681" s="86"/>
      <c r="AB681" s="86"/>
      <c r="AC681" s="86"/>
      <c r="AD681" s="86"/>
      <c r="AE681" s="86"/>
      <c r="AF681" s="86"/>
      <c r="AG681" s="86"/>
      <c r="AH681" s="86"/>
      <c r="AI681" s="86"/>
      <c r="AJ681" s="86"/>
      <c r="AK681" s="86"/>
    </row>
    <row r="682" spans="1:37" ht="42" x14ac:dyDescent="0.25">
      <c r="A682" s="22">
        <v>673</v>
      </c>
      <c r="B682" s="17">
        <v>51131803</v>
      </c>
      <c r="C682" s="85" t="s">
        <v>868</v>
      </c>
      <c r="D682" s="18" t="s">
        <v>51</v>
      </c>
      <c r="E682" s="25"/>
      <c r="F682" s="74">
        <v>1</v>
      </c>
      <c r="G682" s="23" t="s">
        <v>53</v>
      </c>
      <c r="H682" s="22" t="s">
        <v>136</v>
      </c>
      <c r="I682" s="86"/>
      <c r="J682" s="87"/>
      <c r="K682" s="86"/>
      <c r="L682" s="86"/>
      <c r="M682" s="77"/>
      <c r="N682" s="86"/>
      <c r="O682" s="86"/>
      <c r="P682" s="72"/>
      <c r="Q682" s="86"/>
      <c r="R682" s="71"/>
      <c r="S682" s="86"/>
      <c r="T682" s="86"/>
      <c r="U682" s="86"/>
      <c r="V682" s="86"/>
      <c r="W682" s="86"/>
      <c r="X682" s="86"/>
      <c r="Y682" s="86"/>
      <c r="Z682" s="86"/>
      <c r="AA682" s="86"/>
      <c r="AB682" s="86"/>
      <c r="AC682" s="86"/>
      <c r="AD682" s="86"/>
      <c r="AE682" s="86"/>
      <c r="AF682" s="86"/>
      <c r="AG682" s="86"/>
      <c r="AH682" s="86"/>
      <c r="AI682" s="86"/>
      <c r="AJ682" s="86"/>
      <c r="AK682" s="86"/>
    </row>
    <row r="683" spans="1:37" ht="42" x14ac:dyDescent="0.25">
      <c r="A683" s="22">
        <v>674</v>
      </c>
      <c r="B683" s="17">
        <v>51131803</v>
      </c>
      <c r="C683" s="85" t="s">
        <v>869</v>
      </c>
      <c r="D683" s="18" t="s">
        <v>51</v>
      </c>
      <c r="E683" s="25"/>
      <c r="F683" s="74">
        <v>1</v>
      </c>
      <c r="G683" s="23" t="s">
        <v>53</v>
      </c>
      <c r="H683" s="22" t="s">
        <v>136</v>
      </c>
      <c r="I683" s="86"/>
      <c r="J683" s="87"/>
      <c r="K683" s="86"/>
      <c r="L683" s="86"/>
      <c r="M683" s="77"/>
      <c r="N683" s="86"/>
      <c r="O683" s="86"/>
      <c r="P683" s="72"/>
      <c r="Q683" s="86"/>
      <c r="R683" s="71"/>
      <c r="S683" s="86"/>
      <c r="T683" s="86"/>
      <c r="U683" s="86"/>
      <c r="V683" s="86"/>
      <c r="W683" s="86"/>
      <c r="X683" s="86"/>
      <c r="Y683" s="86"/>
      <c r="Z683" s="86"/>
      <c r="AA683" s="86"/>
      <c r="AB683" s="86"/>
      <c r="AC683" s="86"/>
      <c r="AD683" s="86"/>
      <c r="AE683" s="86"/>
      <c r="AF683" s="86"/>
      <c r="AG683" s="86"/>
      <c r="AH683" s="86"/>
      <c r="AI683" s="86"/>
      <c r="AJ683" s="86"/>
      <c r="AK683" s="86"/>
    </row>
    <row r="684" spans="1:37" ht="42" x14ac:dyDescent="0.25">
      <c r="A684" s="22">
        <v>675</v>
      </c>
      <c r="B684" s="17">
        <v>51141618</v>
      </c>
      <c r="C684" s="85" t="s">
        <v>870</v>
      </c>
      <c r="D684" s="18" t="s">
        <v>51</v>
      </c>
      <c r="E684" s="25"/>
      <c r="F684" s="74">
        <v>1</v>
      </c>
      <c r="G684" s="23" t="s">
        <v>53</v>
      </c>
      <c r="H684" s="22" t="s">
        <v>136</v>
      </c>
      <c r="I684" s="86"/>
      <c r="J684" s="87"/>
      <c r="K684" s="86"/>
      <c r="L684" s="86"/>
      <c r="M684" s="77"/>
      <c r="N684" s="86"/>
      <c r="O684" s="86"/>
      <c r="P684" s="72"/>
      <c r="Q684" s="86"/>
      <c r="R684" s="71"/>
      <c r="S684" s="86"/>
      <c r="T684" s="86"/>
      <c r="U684" s="86"/>
      <c r="V684" s="86"/>
      <c r="W684" s="86"/>
      <c r="X684" s="86"/>
      <c r="Y684" s="86"/>
      <c r="Z684" s="86"/>
      <c r="AA684" s="86"/>
      <c r="AB684" s="86"/>
      <c r="AC684" s="86"/>
      <c r="AD684" s="86"/>
      <c r="AE684" s="86"/>
      <c r="AF684" s="86"/>
      <c r="AG684" s="86"/>
      <c r="AH684" s="86"/>
      <c r="AI684" s="86"/>
      <c r="AJ684" s="86"/>
      <c r="AK684" s="86"/>
    </row>
    <row r="685" spans="1:37" ht="42" x14ac:dyDescent="0.25">
      <c r="A685" s="22">
        <v>676</v>
      </c>
      <c r="B685" s="17">
        <v>51141618</v>
      </c>
      <c r="C685" s="85" t="s">
        <v>871</v>
      </c>
      <c r="D685" s="18" t="s">
        <v>51</v>
      </c>
      <c r="E685" s="25"/>
      <c r="F685" s="74">
        <v>1</v>
      </c>
      <c r="G685" s="23" t="s">
        <v>53</v>
      </c>
      <c r="H685" s="22" t="s">
        <v>136</v>
      </c>
      <c r="I685" s="86"/>
      <c r="J685" s="87"/>
      <c r="K685" s="86"/>
      <c r="L685" s="86"/>
      <c r="M685" s="77"/>
      <c r="N685" s="86"/>
      <c r="O685" s="86"/>
      <c r="P685" s="72"/>
      <c r="Q685" s="86"/>
      <c r="R685" s="71"/>
      <c r="S685" s="86"/>
      <c r="T685" s="86"/>
      <c r="U685" s="86"/>
      <c r="V685" s="86"/>
      <c r="W685" s="86"/>
      <c r="X685" s="86"/>
      <c r="Y685" s="86"/>
      <c r="Z685" s="86"/>
      <c r="AA685" s="86"/>
      <c r="AB685" s="86"/>
      <c r="AC685" s="86"/>
      <c r="AD685" s="86"/>
      <c r="AE685" s="86"/>
      <c r="AF685" s="86"/>
      <c r="AG685" s="86"/>
      <c r="AH685" s="86"/>
      <c r="AI685" s="86"/>
      <c r="AJ685" s="86"/>
      <c r="AK685" s="86"/>
    </row>
    <row r="686" spans="1:37" ht="42" x14ac:dyDescent="0.25">
      <c r="A686" s="22">
        <v>677</v>
      </c>
      <c r="B686" s="17">
        <v>51141702</v>
      </c>
      <c r="C686" s="85" t="s">
        <v>872</v>
      </c>
      <c r="D686" s="18" t="s">
        <v>51</v>
      </c>
      <c r="E686" s="25"/>
      <c r="F686" s="74">
        <v>1</v>
      </c>
      <c r="G686" s="23" t="s">
        <v>53</v>
      </c>
      <c r="H686" s="22" t="s">
        <v>136</v>
      </c>
      <c r="I686" s="86"/>
      <c r="J686" s="87"/>
      <c r="K686" s="86"/>
      <c r="L686" s="86"/>
      <c r="M686" s="77"/>
      <c r="N686" s="86"/>
      <c r="O686" s="86"/>
      <c r="P686" s="72"/>
      <c r="Q686" s="86"/>
      <c r="R686" s="71"/>
      <c r="S686" s="86"/>
      <c r="T686" s="86"/>
      <c r="U686" s="86"/>
      <c r="V686" s="86"/>
      <c r="W686" s="86"/>
      <c r="X686" s="86"/>
      <c r="Y686" s="86"/>
      <c r="Z686" s="86"/>
      <c r="AA686" s="86"/>
      <c r="AB686" s="86"/>
      <c r="AC686" s="86"/>
      <c r="AD686" s="86"/>
      <c r="AE686" s="86"/>
      <c r="AF686" s="86"/>
      <c r="AG686" s="86"/>
      <c r="AH686" s="86"/>
      <c r="AI686" s="86"/>
      <c r="AJ686" s="86"/>
      <c r="AK686" s="86"/>
    </row>
    <row r="687" spans="1:37" ht="42" x14ac:dyDescent="0.25">
      <c r="A687" s="22">
        <v>678</v>
      </c>
      <c r="B687" s="17">
        <v>51141702</v>
      </c>
      <c r="C687" s="85" t="s">
        <v>873</v>
      </c>
      <c r="D687" s="18" t="s">
        <v>51</v>
      </c>
      <c r="E687" s="25"/>
      <c r="F687" s="74">
        <v>1</v>
      </c>
      <c r="G687" s="23" t="s">
        <v>53</v>
      </c>
      <c r="H687" s="22" t="s">
        <v>136</v>
      </c>
      <c r="I687" s="86"/>
      <c r="J687" s="87"/>
      <c r="K687" s="86"/>
      <c r="L687" s="86"/>
      <c r="M687" s="77"/>
      <c r="N687" s="86"/>
      <c r="O687" s="86"/>
      <c r="P687" s="72"/>
      <c r="Q687" s="86"/>
      <c r="R687" s="71"/>
      <c r="S687" s="86"/>
      <c r="T687" s="86"/>
      <c r="U687" s="86"/>
      <c r="V687" s="86"/>
      <c r="W687" s="86"/>
      <c r="X687" s="86"/>
      <c r="Y687" s="86"/>
      <c r="Z687" s="86"/>
      <c r="AA687" s="86"/>
      <c r="AB687" s="86"/>
      <c r="AC687" s="86"/>
      <c r="AD687" s="86"/>
      <c r="AE687" s="86"/>
      <c r="AF687" s="86"/>
      <c r="AG687" s="86"/>
      <c r="AH687" s="86"/>
      <c r="AI687" s="86"/>
      <c r="AJ687" s="86"/>
      <c r="AK687" s="86"/>
    </row>
    <row r="688" spans="1:37" ht="42" x14ac:dyDescent="0.25">
      <c r="A688" s="22">
        <v>679</v>
      </c>
      <c r="B688" s="17">
        <v>51141702</v>
      </c>
      <c r="C688" s="85" t="s">
        <v>874</v>
      </c>
      <c r="D688" s="18" t="s">
        <v>51</v>
      </c>
      <c r="E688" s="25"/>
      <c r="F688" s="74">
        <v>1</v>
      </c>
      <c r="G688" s="23" t="s">
        <v>53</v>
      </c>
      <c r="H688" s="22" t="s">
        <v>136</v>
      </c>
      <c r="I688" s="86"/>
      <c r="J688" s="87"/>
      <c r="K688" s="86"/>
      <c r="L688" s="86"/>
      <c r="M688" s="77"/>
      <c r="N688" s="86"/>
      <c r="O688" s="86"/>
      <c r="P688" s="72"/>
      <c r="Q688" s="86"/>
      <c r="R688" s="71"/>
      <c r="S688" s="86"/>
      <c r="T688" s="86"/>
      <c r="U688" s="86"/>
      <c r="V688" s="86"/>
      <c r="W688" s="86"/>
      <c r="X688" s="86"/>
      <c r="Y688" s="86"/>
      <c r="Z688" s="86"/>
      <c r="AA688" s="86"/>
      <c r="AB688" s="86"/>
      <c r="AC688" s="86"/>
      <c r="AD688" s="86"/>
      <c r="AE688" s="86"/>
      <c r="AF688" s="86"/>
      <c r="AG688" s="86"/>
      <c r="AH688" s="86"/>
      <c r="AI688" s="86"/>
      <c r="AJ688" s="86"/>
      <c r="AK688" s="86"/>
    </row>
    <row r="689" spans="1:37" ht="42" x14ac:dyDescent="0.25">
      <c r="A689" s="22">
        <v>680</v>
      </c>
      <c r="B689" s="17">
        <v>51131603</v>
      </c>
      <c r="C689" s="85" t="s">
        <v>875</v>
      </c>
      <c r="D689" s="18" t="s">
        <v>51</v>
      </c>
      <c r="E689" s="25"/>
      <c r="F689" s="74">
        <v>1</v>
      </c>
      <c r="G689" s="23" t="s">
        <v>53</v>
      </c>
      <c r="H689" s="22" t="s">
        <v>136</v>
      </c>
      <c r="I689" s="86"/>
      <c r="J689" s="87"/>
      <c r="K689" s="86"/>
      <c r="L689" s="86"/>
      <c r="M689" s="77"/>
      <c r="N689" s="86"/>
      <c r="O689" s="86"/>
      <c r="P689" s="72"/>
      <c r="Q689" s="86"/>
      <c r="R689" s="71"/>
      <c r="S689" s="86"/>
      <c r="T689" s="86"/>
      <c r="U689" s="86"/>
      <c r="V689" s="86"/>
      <c r="W689" s="86"/>
      <c r="X689" s="86"/>
      <c r="Y689" s="86"/>
      <c r="Z689" s="86"/>
      <c r="AA689" s="86"/>
      <c r="AB689" s="86"/>
      <c r="AC689" s="86"/>
      <c r="AD689" s="86"/>
      <c r="AE689" s="86"/>
      <c r="AF689" s="86"/>
      <c r="AG689" s="86"/>
      <c r="AH689" s="86"/>
      <c r="AI689" s="86"/>
      <c r="AJ689" s="86"/>
      <c r="AK689" s="86"/>
    </row>
    <row r="690" spans="1:37" ht="42" x14ac:dyDescent="0.25">
      <c r="A690" s="22">
        <v>681</v>
      </c>
      <c r="B690" s="17">
        <v>51191517</v>
      </c>
      <c r="C690" s="85" t="s">
        <v>876</v>
      </c>
      <c r="D690" s="18" t="s">
        <v>51</v>
      </c>
      <c r="E690" s="25"/>
      <c r="F690" s="74">
        <v>1</v>
      </c>
      <c r="G690" s="23" t="s">
        <v>53</v>
      </c>
      <c r="H690" s="22" t="s">
        <v>136</v>
      </c>
      <c r="I690" s="86"/>
      <c r="J690" s="87"/>
      <c r="K690" s="86"/>
      <c r="L690" s="86"/>
      <c r="M690" s="77"/>
      <c r="N690" s="86"/>
      <c r="O690" s="86"/>
      <c r="P690" s="72"/>
      <c r="Q690" s="86"/>
      <c r="R690" s="71"/>
      <c r="S690" s="86"/>
      <c r="T690" s="86"/>
      <c r="U690" s="86"/>
      <c r="V690" s="86"/>
      <c r="W690" s="86"/>
      <c r="X690" s="86"/>
      <c r="Y690" s="86"/>
      <c r="Z690" s="86"/>
      <c r="AA690" s="86"/>
      <c r="AB690" s="86"/>
      <c r="AC690" s="86"/>
      <c r="AD690" s="86"/>
      <c r="AE690" s="86"/>
      <c r="AF690" s="86"/>
      <c r="AG690" s="86"/>
      <c r="AH690" s="86"/>
      <c r="AI690" s="86"/>
      <c r="AJ690" s="86"/>
      <c r="AK690" s="86"/>
    </row>
    <row r="691" spans="1:37" ht="42" x14ac:dyDescent="0.25">
      <c r="A691" s="22">
        <v>682</v>
      </c>
      <c r="B691" s="17">
        <v>51101811</v>
      </c>
      <c r="C691" s="85" t="s">
        <v>877</v>
      </c>
      <c r="D691" s="18" t="s">
        <v>51</v>
      </c>
      <c r="E691" s="25"/>
      <c r="F691" s="74">
        <v>1</v>
      </c>
      <c r="G691" s="23" t="s">
        <v>53</v>
      </c>
      <c r="H691" s="22" t="s">
        <v>136</v>
      </c>
      <c r="I691" s="86"/>
      <c r="J691" s="87"/>
      <c r="K691" s="86"/>
      <c r="L691" s="86"/>
      <c r="M691" s="77"/>
      <c r="N691" s="86"/>
      <c r="O691" s="86"/>
      <c r="P691" s="72"/>
      <c r="Q691" s="86"/>
      <c r="R691" s="71"/>
      <c r="S691" s="86"/>
      <c r="T691" s="86"/>
      <c r="U691" s="86"/>
      <c r="V691" s="86"/>
      <c r="W691" s="86"/>
      <c r="X691" s="86"/>
      <c r="Y691" s="86"/>
      <c r="Z691" s="86"/>
      <c r="AA691" s="86"/>
      <c r="AB691" s="86"/>
      <c r="AC691" s="86"/>
      <c r="AD691" s="86"/>
      <c r="AE691" s="86"/>
      <c r="AF691" s="86"/>
      <c r="AG691" s="86"/>
      <c r="AH691" s="86"/>
      <c r="AI691" s="86"/>
      <c r="AJ691" s="86"/>
      <c r="AK691" s="86"/>
    </row>
    <row r="692" spans="1:37" ht="42" x14ac:dyDescent="0.25">
      <c r="A692" s="22">
        <v>683</v>
      </c>
      <c r="B692" s="17">
        <v>51101811</v>
      </c>
      <c r="C692" s="85" t="s">
        <v>878</v>
      </c>
      <c r="D692" s="18" t="s">
        <v>51</v>
      </c>
      <c r="E692" s="25"/>
      <c r="F692" s="74">
        <v>1</v>
      </c>
      <c r="G692" s="23" t="s">
        <v>53</v>
      </c>
      <c r="H692" s="22" t="s">
        <v>136</v>
      </c>
      <c r="I692" s="86"/>
      <c r="J692" s="87"/>
      <c r="K692" s="86"/>
      <c r="L692" s="86"/>
      <c r="M692" s="77"/>
      <c r="N692" s="86"/>
      <c r="O692" s="86"/>
      <c r="P692" s="72"/>
      <c r="Q692" s="86"/>
      <c r="R692" s="71"/>
      <c r="S692" s="86"/>
      <c r="T692" s="86"/>
      <c r="U692" s="86"/>
      <c r="V692" s="86"/>
      <c r="W692" s="86"/>
      <c r="X692" s="86"/>
      <c r="Y692" s="86"/>
      <c r="Z692" s="86"/>
      <c r="AA692" s="86"/>
      <c r="AB692" s="86"/>
      <c r="AC692" s="86"/>
      <c r="AD692" s="86"/>
      <c r="AE692" s="86"/>
      <c r="AF692" s="86"/>
      <c r="AG692" s="86"/>
      <c r="AH692" s="86"/>
      <c r="AI692" s="86"/>
      <c r="AJ692" s="86"/>
      <c r="AK692" s="86"/>
    </row>
    <row r="693" spans="1:37" ht="42" x14ac:dyDescent="0.25">
      <c r="A693" s="22">
        <v>684</v>
      </c>
      <c r="B693" s="17">
        <v>511415</v>
      </c>
      <c r="C693" s="85" t="s">
        <v>879</v>
      </c>
      <c r="D693" s="18" t="s">
        <v>51</v>
      </c>
      <c r="E693" s="25" t="s">
        <v>52</v>
      </c>
      <c r="F693" s="74">
        <v>1</v>
      </c>
      <c r="G693" s="23" t="s">
        <v>53</v>
      </c>
      <c r="H693" s="22" t="s">
        <v>136</v>
      </c>
      <c r="I693" s="86"/>
      <c r="J693" s="87"/>
      <c r="K693" s="86"/>
      <c r="L693" s="86"/>
      <c r="M693" s="77"/>
      <c r="N693" s="86"/>
      <c r="O693" s="86"/>
      <c r="P693" s="72"/>
      <c r="Q693" s="86"/>
      <c r="R693" s="71"/>
      <c r="S693" s="86"/>
      <c r="T693" s="86"/>
      <c r="U693" s="86"/>
      <c r="V693" s="86"/>
      <c r="W693" s="86"/>
      <c r="X693" s="86"/>
      <c r="Y693" s="86"/>
      <c r="Z693" s="86"/>
      <c r="AA693" s="86"/>
      <c r="AB693" s="86"/>
      <c r="AC693" s="86"/>
      <c r="AD693" s="86"/>
      <c r="AE693" s="86"/>
      <c r="AF693" s="86"/>
      <c r="AG693" s="86"/>
      <c r="AH693" s="86"/>
      <c r="AI693" s="86"/>
      <c r="AJ693" s="86"/>
      <c r="AK693" s="86"/>
    </row>
    <row r="694" spans="1:37" ht="42" x14ac:dyDescent="0.25">
      <c r="A694" s="22">
        <v>685</v>
      </c>
      <c r="B694" s="17">
        <v>51141518</v>
      </c>
      <c r="C694" s="85" t="s">
        <v>880</v>
      </c>
      <c r="D694" s="18" t="s">
        <v>51</v>
      </c>
      <c r="E694" s="25" t="s">
        <v>832</v>
      </c>
      <c r="F694" s="74">
        <v>1</v>
      </c>
      <c r="G694" s="23" t="s">
        <v>53</v>
      </c>
      <c r="H694" s="22" t="s">
        <v>136</v>
      </c>
      <c r="I694" s="86"/>
      <c r="J694" s="87"/>
      <c r="K694" s="86"/>
      <c r="L694" s="86"/>
      <c r="M694" s="77"/>
      <c r="N694" s="86"/>
      <c r="O694" s="86"/>
      <c r="P694" s="72"/>
      <c r="Q694" s="86"/>
      <c r="R694" s="71"/>
      <c r="S694" s="86"/>
      <c r="T694" s="86"/>
      <c r="U694" s="86"/>
      <c r="V694" s="86"/>
      <c r="W694" s="86"/>
      <c r="X694" s="86"/>
      <c r="Y694" s="86"/>
      <c r="Z694" s="86"/>
      <c r="AA694" s="86"/>
      <c r="AB694" s="86"/>
      <c r="AC694" s="86"/>
      <c r="AD694" s="86"/>
      <c r="AE694" s="86"/>
      <c r="AF694" s="86"/>
      <c r="AG694" s="86"/>
      <c r="AH694" s="86"/>
      <c r="AI694" s="86"/>
      <c r="AJ694" s="86"/>
      <c r="AK694" s="86"/>
    </row>
    <row r="695" spans="1:37" ht="42" x14ac:dyDescent="0.25">
      <c r="A695" s="22">
        <v>686</v>
      </c>
      <c r="B695" s="17">
        <v>51141518</v>
      </c>
      <c r="C695" s="85" t="s">
        <v>881</v>
      </c>
      <c r="D695" s="18" t="s">
        <v>51</v>
      </c>
      <c r="E695" s="25" t="s">
        <v>52</v>
      </c>
      <c r="F695" s="74">
        <v>1</v>
      </c>
      <c r="G695" s="23" t="s">
        <v>53</v>
      </c>
      <c r="H695" s="22" t="s">
        <v>136</v>
      </c>
      <c r="I695" s="86"/>
      <c r="J695" s="87"/>
      <c r="K695" s="86"/>
      <c r="L695" s="86"/>
      <c r="M695" s="77"/>
      <c r="N695" s="86"/>
      <c r="O695" s="86"/>
      <c r="P695" s="72"/>
      <c r="Q695" s="86"/>
      <c r="R695" s="71"/>
      <c r="S695" s="86"/>
      <c r="T695" s="86"/>
      <c r="U695" s="86"/>
      <c r="V695" s="86"/>
      <c r="W695" s="86"/>
      <c r="X695" s="86"/>
      <c r="Y695" s="86"/>
      <c r="Z695" s="86"/>
      <c r="AA695" s="86"/>
      <c r="AB695" s="86"/>
      <c r="AC695" s="86"/>
      <c r="AD695" s="86"/>
      <c r="AE695" s="86"/>
      <c r="AF695" s="86"/>
      <c r="AG695" s="86"/>
      <c r="AH695" s="86"/>
      <c r="AI695" s="86"/>
      <c r="AJ695" s="86"/>
      <c r="AK695" s="86"/>
    </row>
    <row r="696" spans="1:37" ht="42" x14ac:dyDescent="0.25">
      <c r="A696" s="22">
        <v>687</v>
      </c>
      <c r="B696" s="17">
        <v>51142905</v>
      </c>
      <c r="C696" s="85" t="s">
        <v>882</v>
      </c>
      <c r="D696" s="18" t="s">
        <v>51</v>
      </c>
      <c r="E696" s="25" t="s">
        <v>832</v>
      </c>
      <c r="F696" s="74">
        <v>1</v>
      </c>
      <c r="G696" s="23" t="s">
        <v>53</v>
      </c>
      <c r="H696" s="22" t="s">
        <v>136</v>
      </c>
      <c r="I696" s="86"/>
      <c r="J696" s="87"/>
      <c r="K696" s="86"/>
      <c r="L696" s="86"/>
      <c r="M696" s="77"/>
      <c r="N696" s="86"/>
      <c r="O696" s="86"/>
      <c r="P696" s="72"/>
      <c r="Q696" s="86"/>
      <c r="R696" s="71"/>
      <c r="S696" s="86"/>
      <c r="T696" s="86"/>
      <c r="U696" s="86"/>
      <c r="V696" s="86"/>
      <c r="W696" s="86"/>
      <c r="X696" s="86"/>
      <c r="Y696" s="86"/>
      <c r="Z696" s="86"/>
      <c r="AA696" s="86"/>
      <c r="AB696" s="86"/>
      <c r="AC696" s="86"/>
      <c r="AD696" s="86"/>
      <c r="AE696" s="86"/>
      <c r="AF696" s="86"/>
      <c r="AG696" s="86"/>
      <c r="AH696" s="86"/>
      <c r="AI696" s="86"/>
      <c r="AJ696" s="86"/>
      <c r="AK696" s="86"/>
    </row>
    <row r="697" spans="1:37" ht="42" x14ac:dyDescent="0.25">
      <c r="A697" s="22">
        <v>688</v>
      </c>
      <c r="B697" s="17">
        <v>51142905</v>
      </c>
      <c r="C697" s="85" t="s">
        <v>883</v>
      </c>
      <c r="D697" s="18" t="s">
        <v>51</v>
      </c>
      <c r="E697" s="25"/>
      <c r="F697" s="74">
        <v>1</v>
      </c>
      <c r="G697" s="23" t="s">
        <v>53</v>
      </c>
      <c r="H697" s="22" t="s">
        <v>136</v>
      </c>
      <c r="I697" s="86"/>
      <c r="J697" s="87"/>
      <c r="K697" s="86"/>
      <c r="L697" s="86"/>
      <c r="M697" s="77"/>
      <c r="N697" s="86"/>
      <c r="O697" s="86"/>
      <c r="P697" s="72"/>
      <c r="Q697" s="86"/>
      <c r="R697" s="71"/>
      <c r="S697" s="86"/>
      <c r="T697" s="86"/>
      <c r="U697" s="86"/>
      <c r="V697" s="86"/>
      <c r="W697" s="86"/>
      <c r="X697" s="86"/>
      <c r="Y697" s="86"/>
      <c r="Z697" s="86"/>
      <c r="AA697" s="86"/>
      <c r="AB697" s="86"/>
      <c r="AC697" s="86"/>
      <c r="AD697" s="86"/>
      <c r="AE697" s="86"/>
      <c r="AF697" s="86"/>
      <c r="AG697" s="86"/>
      <c r="AH697" s="86"/>
      <c r="AI697" s="86"/>
      <c r="AJ697" s="86"/>
      <c r="AK697" s="86"/>
    </row>
    <row r="698" spans="1:37" ht="42" x14ac:dyDescent="0.25">
      <c r="A698" s="22">
        <v>689</v>
      </c>
      <c r="B698" s="17">
        <v>51101538</v>
      </c>
      <c r="C698" s="85" t="s">
        <v>884</v>
      </c>
      <c r="D698" s="18" t="s">
        <v>51</v>
      </c>
      <c r="E698" s="25"/>
      <c r="F698" s="74">
        <v>1</v>
      </c>
      <c r="G698" s="23" t="s">
        <v>53</v>
      </c>
      <c r="H698" s="22" t="s">
        <v>136</v>
      </c>
      <c r="I698" s="86"/>
      <c r="J698" s="87"/>
      <c r="K698" s="86"/>
      <c r="L698" s="86"/>
      <c r="M698" s="77"/>
      <c r="N698" s="86"/>
      <c r="O698" s="86"/>
      <c r="P698" s="72"/>
      <c r="Q698" s="86"/>
      <c r="R698" s="71"/>
      <c r="S698" s="86"/>
      <c r="T698" s="86"/>
      <c r="U698" s="86"/>
      <c r="V698" s="86"/>
      <c r="W698" s="86"/>
      <c r="X698" s="86"/>
      <c r="Y698" s="86"/>
      <c r="Z698" s="86"/>
      <c r="AA698" s="86"/>
      <c r="AB698" s="86"/>
      <c r="AC698" s="86"/>
      <c r="AD698" s="86"/>
      <c r="AE698" s="86"/>
      <c r="AF698" s="86"/>
      <c r="AG698" s="86"/>
      <c r="AH698" s="86"/>
      <c r="AI698" s="86"/>
      <c r="AJ698" s="86"/>
      <c r="AK698" s="86"/>
    </row>
    <row r="699" spans="1:37" ht="42" x14ac:dyDescent="0.25">
      <c r="A699" s="22">
        <v>690</v>
      </c>
      <c r="B699" s="17">
        <v>51181601</v>
      </c>
      <c r="C699" s="85" t="s">
        <v>885</v>
      </c>
      <c r="D699" s="18" t="s">
        <v>51</v>
      </c>
      <c r="E699" s="25" t="s">
        <v>52</v>
      </c>
      <c r="F699" s="74">
        <v>1</v>
      </c>
      <c r="G699" s="23" t="s">
        <v>53</v>
      </c>
      <c r="H699" s="22" t="s">
        <v>136</v>
      </c>
      <c r="I699" s="86"/>
      <c r="J699" s="87"/>
      <c r="K699" s="86"/>
      <c r="L699" s="86"/>
      <c r="M699" s="77"/>
      <c r="N699" s="86"/>
      <c r="O699" s="86"/>
      <c r="P699" s="72"/>
      <c r="Q699" s="86"/>
      <c r="R699" s="71"/>
      <c r="S699" s="86"/>
      <c r="T699" s="86"/>
      <c r="U699" s="86"/>
      <c r="V699" s="86"/>
      <c r="W699" s="86"/>
      <c r="X699" s="86"/>
      <c r="Y699" s="86"/>
      <c r="Z699" s="86"/>
      <c r="AA699" s="86"/>
      <c r="AB699" s="86"/>
      <c r="AC699" s="86"/>
      <c r="AD699" s="86"/>
      <c r="AE699" s="86"/>
      <c r="AF699" s="86"/>
      <c r="AG699" s="86"/>
      <c r="AH699" s="86"/>
      <c r="AI699" s="86"/>
      <c r="AJ699" s="86"/>
      <c r="AK699" s="86"/>
    </row>
    <row r="700" spans="1:37" ht="42" x14ac:dyDescent="0.25">
      <c r="A700" s="22">
        <v>691</v>
      </c>
      <c r="B700" s="17">
        <v>51142910</v>
      </c>
      <c r="C700" s="85" t="s">
        <v>886</v>
      </c>
      <c r="D700" s="18" t="s">
        <v>51</v>
      </c>
      <c r="E700" s="25"/>
      <c r="F700" s="74">
        <v>1</v>
      </c>
      <c r="G700" s="23" t="s">
        <v>53</v>
      </c>
      <c r="H700" s="22" t="s">
        <v>136</v>
      </c>
      <c r="I700" s="86"/>
      <c r="J700" s="87"/>
      <c r="K700" s="86"/>
      <c r="L700" s="86"/>
      <c r="M700" s="77"/>
      <c r="N700" s="86"/>
      <c r="O700" s="86"/>
      <c r="P700" s="72"/>
      <c r="Q700" s="86"/>
      <c r="R700" s="71"/>
      <c r="S700" s="86"/>
      <c r="T700" s="86"/>
      <c r="U700" s="86"/>
      <c r="V700" s="86"/>
      <c r="W700" s="86"/>
      <c r="X700" s="86"/>
      <c r="Y700" s="86"/>
      <c r="Z700" s="86"/>
      <c r="AA700" s="86"/>
      <c r="AB700" s="86"/>
      <c r="AC700" s="86"/>
      <c r="AD700" s="86"/>
      <c r="AE700" s="86"/>
      <c r="AF700" s="86"/>
      <c r="AG700" s="86"/>
      <c r="AH700" s="86"/>
      <c r="AI700" s="86"/>
      <c r="AJ700" s="86"/>
      <c r="AK700" s="86"/>
    </row>
    <row r="701" spans="1:37" ht="42" x14ac:dyDescent="0.25">
      <c r="A701" s="22">
        <v>692</v>
      </c>
      <c r="B701" s="17">
        <v>51142904</v>
      </c>
      <c r="C701" s="85" t="s">
        <v>887</v>
      </c>
      <c r="D701" s="18" t="s">
        <v>51</v>
      </c>
      <c r="E701" s="25"/>
      <c r="F701" s="74">
        <v>1</v>
      </c>
      <c r="G701" s="23" t="s">
        <v>53</v>
      </c>
      <c r="H701" s="22" t="s">
        <v>136</v>
      </c>
      <c r="I701" s="86"/>
      <c r="J701" s="87"/>
      <c r="K701" s="86"/>
      <c r="L701" s="86"/>
      <c r="M701" s="77"/>
      <c r="N701" s="86"/>
      <c r="O701" s="86"/>
      <c r="P701" s="72"/>
      <c r="Q701" s="86"/>
      <c r="R701" s="71"/>
      <c r="S701" s="86"/>
      <c r="T701" s="86"/>
      <c r="U701" s="86"/>
      <c r="V701" s="86"/>
      <c r="W701" s="86"/>
      <c r="X701" s="86"/>
      <c r="Y701" s="86"/>
      <c r="Z701" s="86"/>
      <c r="AA701" s="86"/>
      <c r="AB701" s="86"/>
      <c r="AC701" s="86"/>
      <c r="AD701" s="86"/>
      <c r="AE701" s="86"/>
      <c r="AF701" s="86"/>
      <c r="AG701" s="86"/>
      <c r="AH701" s="86"/>
      <c r="AI701" s="86"/>
      <c r="AJ701" s="86"/>
      <c r="AK701" s="86"/>
    </row>
    <row r="702" spans="1:37" ht="42" x14ac:dyDescent="0.25">
      <c r="A702" s="22">
        <v>693</v>
      </c>
      <c r="B702" s="17">
        <v>51142904</v>
      </c>
      <c r="C702" s="85" t="s">
        <v>888</v>
      </c>
      <c r="D702" s="18" t="s">
        <v>51</v>
      </c>
      <c r="E702" s="25"/>
      <c r="F702" s="74">
        <v>1</v>
      </c>
      <c r="G702" s="23" t="s">
        <v>53</v>
      </c>
      <c r="H702" s="22" t="s">
        <v>136</v>
      </c>
      <c r="I702" s="86"/>
      <c r="J702" s="87"/>
      <c r="K702" s="86"/>
      <c r="L702" s="86"/>
      <c r="M702" s="77"/>
      <c r="N702" s="86"/>
      <c r="O702" s="86"/>
      <c r="P702" s="72"/>
      <c r="Q702" s="86"/>
      <c r="R702" s="71"/>
      <c r="S702" s="86"/>
      <c r="T702" s="86"/>
      <c r="U702" s="86"/>
      <c r="V702" s="86"/>
      <c r="W702" s="86"/>
      <c r="X702" s="86"/>
      <c r="Y702" s="86"/>
      <c r="Z702" s="86"/>
      <c r="AA702" s="86"/>
      <c r="AB702" s="86"/>
      <c r="AC702" s="86"/>
      <c r="AD702" s="86"/>
      <c r="AE702" s="86"/>
      <c r="AF702" s="86"/>
      <c r="AG702" s="86"/>
      <c r="AH702" s="86"/>
      <c r="AI702" s="86"/>
      <c r="AJ702" s="86"/>
      <c r="AK702" s="86"/>
    </row>
    <row r="703" spans="1:37" ht="42" x14ac:dyDescent="0.25">
      <c r="A703" s="22">
        <v>694</v>
      </c>
      <c r="B703" s="17">
        <v>51142904</v>
      </c>
      <c r="C703" s="85" t="s">
        <v>889</v>
      </c>
      <c r="D703" s="18" t="s">
        <v>51</v>
      </c>
      <c r="E703" s="25"/>
      <c r="F703" s="74">
        <v>1</v>
      </c>
      <c r="G703" s="23" t="s">
        <v>53</v>
      </c>
      <c r="H703" s="22" t="s">
        <v>136</v>
      </c>
      <c r="I703" s="86"/>
      <c r="J703" s="87"/>
      <c r="K703" s="86"/>
      <c r="L703" s="86"/>
      <c r="M703" s="77"/>
      <c r="N703" s="86"/>
      <c r="O703" s="86"/>
      <c r="P703" s="72"/>
      <c r="Q703" s="86"/>
      <c r="R703" s="71"/>
      <c r="S703" s="86"/>
      <c r="T703" s="86"/>
      <c r="U703" s="86"/>
      <c r="V703" s="86"/>
      <c r="W703" s="86"/>
      <c r="X703" s="86"/>
      <c r="Y703" s="86"/>
      <c r="Z703" s="86"/>
      <c r="AA703" s="86"/>
      <c r="AB703" s="86"/>
      <c r="AC703" s="86"/>
      <c r="AD703" s="86"/>
      <c r="AE703" s="86"/>
      <c r="AF703" s="86"/>
      <c r="AG703" s="86"/>
      <c r="AH703" s="86"/>
      <c r="AI703" s="86"/>
      <c r="AJ703" s="86"/>
      <c r="AK703" s="86"/>
    </row>
    <row r="704" spans="1:37" ht="42" x14ac:dyDescent="0.25">
      <c r="A704" s="22">
        <v>695</v>
      </c>
      <c r="B704" s="17">
        <v>51181517</v>
      </c>
      <c r="C704" s="85" t="s">
        <v>890</v>
      </c>
      <c r="D704" s="18" t="s">
        <v>51</v>
      </c>
      <c r="E704" s="25"/>
      <c r="F704" s="74">
        <v>1</v>
      </c>
      <c r="G704" s="23" t="s">
        <v>53</v>
      </c>
      <c r="H704" s="22" t="s">
        <v>136</v>
      </c>
      <c r="I704" s="86"/>
      <c r="J704" s="87"/>
      <c r="K704" s="86"/>
      <c r="L704" s="86"/>
      <c r="M704" s="77"/>
      <c r="N704" s="86"/>
      <c r="O704" s="86"/>
      <c r="P704" s="72"/>
      <c r="Q704" s="86"/>
      <c r="R704" s="71"/>
      <c r="S704" s="86"/>
      <c r="T704" s="86"/>
      <c r="U704" s="86"/>
      <c r="V704" s="86"/>
      <c r="W704" s="86"/>
      <c r="X704" s="86"/>
      <c r="Y704" s="86"/>
      <c r="Z704" s="86"/>
      <c r="AA704" s="86"/>
      <c r="AB704" s="86"/>
      <c r="AC704" s="86"/>
      <c r="AD704" s="86"/>
      <c r="AE704" s="86"/>
      <c r="AF704" s="86"/>
      <c r="AG704" s="86"/>
      <c r="AH704" s="86"/>
      <c r="AI704" s="86"/>
      <c r="AJ704" s="86"/>
      <c r="AK704" s="86"/>
    </row>
    <row r="705" spans="1:37" ht="42" x14ac:dyDescent="0.25">
      <c r="A705" s="22">
        <v>696</v>
      </c>
      <c r="B705" s="17">
        <v>51181827</v>
      </c>
      <c r="C705" s="85" t="s">
        <v>891</v>
      </c>
      <c r="D705" s="18" t="s">
        <v>51</v>
      </c>
      <c r="E705" s="25"/>
      <c r="F705" s="74">
        <v>1</v>
      </c>
      <c r="G705" s="23" t="s">
        <v>53</v>
      </c>
      <c r="H705" s="22" t="s">
        <v>136</v>
      </c>
      <c r="I705" s="86"/>
      <c r="J705" s="87"/>
      <c r="K705" s="86"/>
      <c r="L705" s="86"/>
      <c r="M705" s="77"/>
      <c r="N705" s="86"/>
      <c r="O705" s="86"/>
      <c r="P705" s="72"/>
      <c r="Q705" s="86"/>
      <c r="R705" s="71"/>
      <c r="S705" s="86"/>
      <c r="T705" s="86"/>
      <c r="U705" s="86"/>
      <c r="V705" s="86"/>
      <c r="W705" s="86"/>
      <c r="X705" s="86"/>
      <c r="Y705" s="86"/>
      <c r="Z705" s="86"/>
      <c r="AA705" s="86"/>
      <c r="AB705" s="86"/>
      <c r="AC705" s="86"/>
      <c r="AD705" s="86"/>
      <c r="AE705" s="86"/>
      <c r="AF705" s="86"/>
      <c r="AG705" s="86"/>
      <c r="AH705" s="86"/>
      <c r="AI705" s="86"/>
      <c r="AJ705" s="86"/>
      <c r="AK705" s="86"/>
    </row>
    <row r="706" spans="1:37" ht="42" x14ac:dyDescent="0.25">
      <c r="A706" s="22">
        <v>697</v>
      </c>
      <c r="B706" s="17">
        <v>51141542</v>
      </c>
      <c r="C706" s="85" t="s">
        <v>893</v>
      </c>
      <c r="D706" s="18" t="s">
        <v>51</v>
      </c>
      <c r="E706" s="25"/>
      <c r="F706" s="74">
        <v>1</v>
      </c>
      <c r="G706" s="23" t="s">
        <v>53</v>
      </c>
      <c r="H706" s="22" t="s">
        <v>136</v>
      </c>
      <c r="I706" s="86"/>
      <c r="J706" s="87"/>
      <c r="K706" s="86"/>
      <c r="L706" s="86"/>
      <c r="M706" s="77"/>
      <c r="N706" s="86"/>
      <c r="O706" s="86"/>
      <c r="P706" s="72"/>
      <c r="Q706" s="86"/>
      <c r="R706" s="71"/>
      <c r="S706" s="86"/>
      <c r="T706" s="86"/>
      <c r="U706" s="86"/>
      <c r="V706" s="86"/>
      <c r="W706" s="86"/>
      <c r="X706" s="86"/>
      <c r="Y706" s="86"/>
      <c r="Z706" s="86"/>
      <c r="AA706" s="86"/>
      <c r="AB706" s="86"/>
      <c r="AC706" s="86"/>
      <c r="AD706" s="86"/>
      <c r="AE706" s="86"/>
      <c r="AF706" s="86"/>
      <c r="AG706" s="86"/>
      <c r="AH706" s="86"/>
      <c r="AI706" s="86"/>
      <c r="AJ706" s="86"/>
      <c r="AK706" s="86"/>
    </row>
    <row r="707" spans="1:37" ht="42" x14ac:dyDescent="0.25">
      <c r="A707" s="22">
        <v>698</v>
      </c>
      <c r="B707" s="17">
        <v>51141542</v>
      </c>
      <c r="C707" s="85" t="s">
        <v>894</v>
      </c>
      <c r="D707" s="18" t="s">
        <v>51</v>
      </c>
      <c r="E707" s="25"/>
      <c r="F707" s="74">
        <v>1</v>
      </c>
      <c r="G707" s="23" t="s">
        <v>53</v>
      </c>
      <c r="H707" s="22" t="s">
        <v>136</v>
      </c>
      <c r="I707" s="86"/>
      <c r="J707" s="87"/>
      <c r="K707" s="86"/>
      <c r="L707" s="86"/>
      <c r="M707" s="77"/>
      <c r="N707" s="86"/>
      <c r="O707" s="86"/>
      <c r="P707" s="72"/>
      <c r="Q707" s="86"/>
      <c r="R707" s="71"/>
      <c r="S707" s="86"/>
      <c r="T707" s="86"/>
      <c r="U707" s="86"/>
      <c r="V707" s="86"/>
      <c r="W707" s="86"/>
      <c r="X707" s="86"/>
      <c r="Y707" s="86"/>
      <c r="Z707" s="86"/>
      <c r="AA707" s="86"/>
      <c r="AB707" s="86"/>
      <c r="AC707" s="86"/>
      <c r="AD707" s="86"/>
      <c r="AE707" s="86"/>
      <c r="AF707" s="86"/>
      <c r="AG707" s="86"/>
      <c r="AH707" s="86"/>
      <c r="AI707" s="86"/>
      <c r="AJ707" s="86"/>
      <c r="AK707" s="86"/>
    </row>
    <row r="708" spans="1:37" ht="42" x14ac:dyDescent="0.25">
      <c r="A708" s="22">
        <v>699</v>
      </c>
      <c r="B708" s="17">
        <v>51121902</v>
      </c>
      <c r="C708" s="85" t="s">
        <v>895</v>
      </c>
      <c r="D708" s="18" t="s">
        <v>51</v>
      </c>
      <c r="E708" s="25"/>
      <c r="F708" s="74">
        <v>1</v>
      </c>
      <c r="G708" s="23" t="s">
        <v>53</v>
      </c>
      <c r="H708" s="22" t="s">
        <v>136</v>
      </c>
      <c r="I708" s="86"/>
      <c r="J708" s="87"/>
      <c r="K708" s="86"/>
      <c r="L708" s="86"/>
      <c r="M708" s="77"/>
      <c r="N708" s="86"/>
      <c r="O708" s="86"/>
      <c r="P708" s="72"/>
      <c r="Q708" s="86"/>
      <c r="R708" s="71"/>
      <c r="S708" s="86"/>
      <c r="T708" s="86"/>
      <c r="U708" s="86"/>
      <c r="V708" s="86"/>
      <c r="W708" s="86"/>
      <c r="X708" s="86"/>
      <c r="Y708" s="86"/>
      <c r="Z708" s="86"/>
      <c r="AA708" s="86"/>
      <c r="AB708" s="86"/>
      <c r="AC708" s="86"/>
      <c r="AD708" s="86"/>
      <c r="AE708" s="86"/>
      <c r="AF708" s="86"/>
      <c r="AG708" s="86"/>
      <c r="AH708" s="86"/>
      <c r="AI708" s="86"/>
      <c r="AJ708" s="86"/>
      <c r="AK708" s="86"/>
    </row>
    <row r="709" spans="1:37" ht="42" x14ac:dyDescent="0.25">
      <c r="A709" s="22">
        <v>700</v>
      </c>
      <c r="B709" s="17">
        <v>51121711</v>
      </c>
      <c r="C709" s="85" t="s">
        <v>896</v>
      </c>
      <c r="D709" s="18" t="s">
        <v>51</v>
      </c>
      <c r="E709" s="25"/>
      <c r="F709" s="74">
        <v>1</v>
      </c>
      <c r="G709" s="23" t="s">
        <v>53</v>
      </c>
      <c r="H709" s="22" t="s">
        <v>136</v>
      </c>
      <c r="I709" s="86"/>
      <c r="J709" s="87"/>
      <c r="K709" s="86"/>
      <c r="L709" s="86"/>
      <c r="M709" s="77"/>
      <c r="N709" s="86"/>
      <c r="O709" s="86"/>
      <c r="P709" s="72"/>
      <c r="Q709" s="86"/>
      <c r="R709" s="71"/>
      <c r="S709" s="86"/>
      <c r="T709" s="86"/>
      <c r="U709" s="86"/>
      <c r="V709" s="86"/>
      <c r="W709" s="86"/>
      <c r="X709" s="86"/>
      <c r="Y709" s="86"/>
      <c r="Z709" s="86"/>
      <c r="AA709" s="86"/>
      <c r="AB709" s="86"/>
      <c r="AC709" s="86"/>
      <c r="AD709" s="86"/>
      <c r="AE709" s="86"/>
      <c r="AF709" s="86"/>
      <c r="AG709" s="86"/>
      <c r="AH709" s="86"/>
      <c r="AI709" s="86"/>
      <c r="AJ709" s="86"/>
      <c r="AK709" s="86"/>
    </row>
    <row r="710" spans="1:37" ht="42" x14ac:dyDescent="0.25">
      <c r="A710" s="22">
        <v>701</v>
      </c>
      <c r="B710" s="17">
        <v>51142109</v>
      </c>
      <c r="C710" s="85" t="s">
        <v>897</v>
      </c>
      <c r="D710" s="18" t="s">
        <v>51</v>
      </c>
      <c r="E710" s="25"/>
      <c r="F710" s="74">
        <v>1</v>
      </c>
      <c r="G710" s="23" t="s">
        <v>53</v>
      </c>
      <c r="H710" s="22" t="s">
        <v>136</v>
      </c>
      <c r="I710" s="86"/>
      <c r="J710" s="87"/>
      <c r="K710" s="86"/>
      <c r="L710" s="86"/>
      <c r="M710" s="77"/>
      <c r="N710" s="86"/>
      <c r="O710" s="86"/>
      <c r="P710" s="72"/>
      <c r="Q710" s="86"/>
      <c r="R710" s="71"/>
      <c r="S710" s="86"/>
      <c r="T710" s="86"/>
      <c r="U710" s="86"/>
      <c r="V710" s="86"/>
      <c r="W710" s="86"/>
      <c r="X710" s="86"/>
      <c r="Y710" s="86"/>
      <c r="Z710" s="86"/>
      <c r="AA710" s="86"/>
      <c r="AB710" s="86"/>
      <c r="AC710" s="86"/>
      <c r="AD710" s="86"/>
      <c r="AE710" s="86"/>
      <c r="AF710" s="86"/>
      <c r="AG710" s="86"/>
      <c r="AH710" s="86"/>
      <c r="AI710" s="86"/>
      <c r="AJ710" s="86"/>
      <c r="AK710" s="86"/>
    </row>
    <row r="711" spans="1:37" ht="42" x14ac:dyDescent="0.25">
      <c r="A711" s="22">
        <v>702</v>
      </c>
      <c r="B711" s="17">
        <v>51121603</v>
      </c>
      <c r="C711" s="85" t="s">
        <v>898</v>
      </c>
      <c r="D711" s="18" t="s">
        <v>51</v>
      </c>
      <c r="E711" s="25"/>
      <c r="F711" s="74">
        <v>1</v>
      </c>
      <c r="G711" s="23" t="s">
        <v>53</v>
      </c>
      <c r="H711" s="22" t="s">
        <v>136</v>
      </c>
      <c r="I711" s="86"/>
      <c r="J711" s="87"/>
      <c r="K711" s="86"/>
      <c r="L711" s="86"/>
      <c r="M711" s="77"/>
      <c r="N711" s="86"/>
      <c r="O711" s="86"/>
      <c r="P711" s="72"/>
      <c r="Q711" s="86"/>
      <c r="R711" s="71"/>
      <c r="S711" s="86"/>
      <c r="T711" s="86"/>
      <c r="U711" s="86"/>
      <c r="V711" s="86"/>
      <c r="W711" s="86"/>
      <c r="X711" s="86"/>
      <c r="Y711" s="86"/>
      <c r="Z711" s="86"/>
      <c r="AA711" s="86"/>
      <c r="AB711" s="86"/>
      <c r="AC711" s="86"/>
      <c r="AD711" s="86"/>
      <c r="AE711" s="86"/>
      <c r="AF711" s="86"/>
      <c r="AG711" s="86"/>
      <c r="AH711" s="86"/>
      <c r="AI711" s="86"/>
      <c r="AJ711" s="86"/>
      <c r="AK711" s="86"/>
    </row>
    <row r="712" spans="1:37" ht="42" x14ac:dyDescent="0.25">
      <c r="A712" s="22">
        <v>703</v>
      </c>
      <c r="B712" s="17">
        <v>51121758</v>
      </c>
      <c r="C712" s="85" t="s">
        <v>899</v>
      </c>
      <c r="D712" s="18" t="s">
        <v>51</v>
      </c>
      <c r="E712" s="25"/>
      <c r="F712" s="74">
        <v>1</v>
      </c>
      <c r="G712" s="23" t="s">
        <v>53</v>
      </c>
      <c r="H712" s="22" t="s">
        <v>136</v>
      </c>
      <c r="I712" s="86"/>
      <c r="J712" s="87"/>
      <c r="K712" s="86"/>
      <c r="L712" s="86"/>
      <c r="M712" s="77"/>
      <c r="N712" s="86"/>
      <c r="O712" s="86"/>
      <c r="P712" s="72"/>
      <c r="Q712" s="86"/>
      <c r="R712" s="71"/>
      <c r="S712" s="86"/>
      <c r="T712" s="86"/>
      <c r="U712" s="86"/>
      <c r="V712" s="86"/>
      <c r="W712" s="86"/>
      <c r="X712" s="86"/>
      <c r="Y712" s="86"/>
      <c r="Z712" s="86"/>
      <c r="AA712" s="86"/>
      <c r="AB712" s="86"/>
      <c r="AC712" s="86"/>
      <c r="AD712" s="86"/>
      <c r="AE712" s="86"/>
      <c r="AF712" s="86"/>
      <c r="AG712" s="86"/>
      <c r="AH712" s="86"/>
      <c r="AI712" s="86"/>
      <c r="AJ712" s="86"/>
      <c r="AK712" s="86"/>
    </row>
    <row r="713" spans="1:37" ht="42" x14ac:dyDescent="0.25">
      <c r="A713" s="22">
        <v>704</v>
      </c>
      <c r="B713" s="17">
        <v>51111902</v>
      </c>
      <c r="C713" s="85" t="s">
        <v>900</v>
      </c>
      <c r="D713" s="18" t="s">
        <v>51</v>
      </c>
      <c r="E713" s="25"/>
      <c r="F713" s="74">
        <v>1</v>
      </c>
      <c r="G713" s="23" t="s">
        <v>53</v>
      </c>
      <c r="H713" s="22" t="s">
        <v>136</v>
      </c>
      <c r="I713" s="86"/>
      <c r="J713" s="87"/>
      <c r="K713" s="86"/>
      <c r="L713" s="86"/>
      <c r="M713" s="77"/>
      <c r="N713" s="86"/>
      <c r="O713" s="86"/>
      <c r="P713" s="72"/>
      <c r="Q713" s="86"/>
      <c r="R713" s="71"/>
      <c r="S713" s="86"/>
      <c r="T713" s="86"/>
      <c r="U713" s="86"/>
      <c r="V713" s="86"/>
      <c r="W713" s="86"/>
      <c r="X713" s="86"/>
      <c r="Y713" s="86"/>
      <c r="Z713" s="86"/>
      <c r="AA713" s="86"/>
      <c r="AB713" s="86"/>
      <c r="AC713" s="86"/>
      <c r="AD713" s="86"/>
      <c r="AE713" s="86"/>
      <c r="AF713" s="86"/>
      <c r="AG713" s="86"/>
      <c r="AH713" s="86"/>
      <c r="AI713" s="86"/>
      <c r="AJ713" s="86"/>
      <c r="AK713" s="86"/>
    </row>
    <row r="714" spans="1:37" ht="42" x14ac:dyDescent="0.25">
      <c r="A714" s="22">
        <v>705</v>
      </c>
      <c r="B714" s="17">
        <v>51101546</v>
      </c>
      <c r="C714" s="85" t="s">
        <v>901</v>
      </c>
      <c r="D714" s="18" t="s">
        <v>51</v>
      </c>
      <c r="E714" s="25"/>
      <c r="F714" s="74">
        <v>1</v>
      </c>
      <c r="G714" s="23" t="s">
        <v>53</v>
      </c>
      <c r="H714" s="22" t="s">
        <v>136</v>
      </c>
      <c r="I714" s="86"/>
      <c r="J714" s="87"/>
      <c r="K714" s="86"/>
      <c r="L714" s="86"/>
      <c r="M714" s="77"/>
      <c r="N714" s="86"/>
      <c r="O714" s="86"/>
      <c r="P714" s="72"/>
      <c r="Q714" s="86"/>
      <c r="R714" s="71"/>
      <c r="S714" s="86"/>
      <c r="T714" s="86"/>
      <c r="U714" s="86"/>
      <c r="V714" s="86"/>
      <c r="W714" s="86"/>
      <c r="X714" s="86"/>
      <c r="Y714" s="86"/>
      <c r="Z714" s="86"/>
      <c r="AA714" s="86"/>
      <c r="AB714" s="86"/>
      <c r="AC714" s="86"/>
      <c r="AD714" s="86"/>
      <c r="AE714" s="86"/>
      <c r="AF714" s="86"/>
      <c r="AG714" s="86"/>
      <c r="AH714" s="86"/>
      <c r="AI714" s="86"/>
      <c r="AJ714" s="86"/>
      <c r="AK714" s="86"/>
    </row>
    <row r="715" spans="1:37" ht="42" x14ac:dyDescent="0.25">
      <c r="A715" s="22">
        <v>706</v>
      </c>
      <c r="B715" s="17">
        <v>51121610</v>
      </c>
      <c r="C715" s="85" t="s">
        <v>904</v>
      </c>
      <c r="D715" s="18" t="s">
        <v>51</v>
      </c>
      <c r="E715" s="25"/>
      <c r="F715" s="74">
        <v>1</v>
      </c>
      <c r="G715" s="23" t="s">
        <v>53</v>
      </c>
      <c r="H715" s="22" t="s">
        <v>136</v>
      </c>
      <c r="I715" s="86"/>
      <c r="J715" s="87"/>
      <c r="K715" s="86"/>
      <c r="L715" s="86"/>
      <c r="M715" s="77"/>
      <c r="N715" s="86"/>
      <c r="O715" s="86"/>
      <c r="P715" s="72"/>
      <c r="Q715" s="86"/>
      <c r="R715" s="71"/>
      <c r="S715" s="86"/>
      <c r="T715" s="86"/>
      <c r="U715" s="86"/>
      <c r="V715" s="86"/>
      <c r="W715" s="86"/>
      <c r="X715" s="86"/>
      <c r="Y715" s="86"/>
      <c r="Z715" s="86"/>
      <c r="AA715" s="86"/>
      <c r="AB715" s="86"/>
      <c r="AC715" s="86"/>
      <c r="AD715" s="86"/>
      <c r="AE715" s="86"/>
      <c r="AF715" s="86"/>
      <c r="AG715" s="86"/>
      <c r="AH715" s="86"/>
      <c r="AI715" s="86"/>
      <c r="AJ715" s="86"/>
      <c r="AK715" s="86"/>
    </row>
    <row r="716" spans="1:37" ht="42" x14ac:dyDescent="0.25">
      <c r="A716" s="22">
        <v>707</v>
      </c>
      <c r="B716" s="17">
        <v>51211609</v>
      </c>
      <c r="C716" s="85" t="s">
        <v>905</v>
      </c>
      <c r="D716" s="18" t="s">
        <v>51</v>
      </c>
      <c r="E716" s="25"/>
      <c r="F716" s="74">
        <v>1</v>
      </c>
      <c r="G716" s="23" t="s">
        <v>53</v>
      </c>
      <c r="H716" s="22" t="s">
        <v>136</v>
      </c>
      <c r="I716" s="86"/>
      <c r="J716" s="87"/>
      <c r="K716" s="86"/>
      <c r="L716" s="86"/>
      <c r="M716" s="77"/>
      <c r="N716" s="86"/>
      <c r="O716" s="86"/>
      <c r="P716" s="72"/>
      <c r="Q716" s="86"/>
      <c r="R716" s="71"/>
      <c r="S716" s="86"/>
      <c r="T716" s="86"/>
      <c r="U716" s="86"/>
      <c r="V716" s="86"/>
      <c r="W716" s="86"/>
      <c r="X716" s="86"/>
      <c r="Y716" s="86"/>
      <c r="Z716" s="86"/>
      <c r="AA716" s="86"/>
      <c r="AB716" s="86"/>
      <c r="AC716" s="86"/>
      <c r="AD716" s="86"/>
      <c r="AE716" s="86"/>
      <c r="AF716" s="86"/>
      <c r="AG716" s="86"/>
      <c r="AH716" s="86"/>
      <c r="AI716" s="86"/>
      <c r="AJ716" s="86"/>
      <c r="AK716" s="86"/>
    </row>
    <row r="717" spans="1:37" ht="42" x14ac:dyDescent="0.25">
      <c r="A717" s="22">
        <v>708</v>
      </c>
      <c r="B717" s="17">
        <v>51141722</v>
      </c>
      <c r="C717" s="85" t="s">
        <v>906</v>
      </c>
      <c r="D717" s="18" t="s">
        <v>51</v>
      </c>
      <c r="E717" s="25" t="s">
        <v>52</v>
      </c>
      <c r="F717" s="74">
        <v>1</v>
      </c>
      <c r="G717" s="23" t="s">
        <v>53</v>
      </c>
      <c r="H717" s="22" t="s">
        <v>136</v>
      </c>
      <c r="I717" s="86"/>
      <c r="J717" s="87"/>
      <c r="K717" s="86"/>
      <c r="L717" s="86"/>
      <c r="M717" s="77"/>
      <c r="N717" s="86"/>
      <c r="O717" s="86"/>
      <c r="P717" s="72"/>
      <c r="Q717" s="86"/>
      <c r="R717" s="71"/>
      <c r="S717" s="86"/>
      <c r="T717" s="86"/>
      <c r="U717" s="86"/>
      <c r="V717" s="86"/>
      <c r="W717" s="86"/>
      <c r="X717" s="86"/>
      <c r="Y717" s="86"/>
      <c r="Z717" s="86"/>
      <c r="AA717" s="86"/>
      <c r="AB717" s="86"/>
      <c r="AC717" s="86"/>
      <c r="AD717" s="86"/>
      <c r="AE717" s="86"/>
      <c r="AF717" s="86"/>
      <c r="AG717" s="86"/>
      <c r="AH717" s="86"/>
      <c r="AI717" s="86"/>
      <c r="AJ717" s="86"/>
      <c r="AK717" s="86"/>
    </row>
    <row r="718" spans="1:37" ht="42" x14ac:dyDescent="0.25">
      <c r="A718" s="22">
        <v>709</v>
      </c>
      <c r="B718" s="17">
        <v>51141722</v>
      </c>
      <c r="C718" s="85" t="s">
        <v>907</v>
      </c>
      <c r="D718" s="18" t="s">
        <v>51</v>
      </c>
      <c r="E718" s="25" t="s">
        <v>52</v>
      </c>
      <c r="F718" s="74">
        <v>1</v>
      </c>
      <c r="G718" s="23" t="s">
        <v>53</v>
      </c>
      <c r="H718" s="22" t="s">
        <v>136</v>
      </c>
      <c r="I718" s="86"/>
      <c r="J718" s="87"/>
      <c r="K718" s="86"/>
      <c r="L718" s="86"/>
      <c r="M718" s="77"/>
      <c r="N718" s="86"/>
      <c r="O718" s="86"/>
      <c r="P718" s="72"/>
      <c r="Q718" s="86"/>
      <c r="R718" s="71"/>
      <c r="S718" s="86"/>
      <c r="T718" s="86"/>
      <c r="U718" s="86"/>
      <c r="V718" s="86"/>
      <c r="W718" s="86"/>
      <c r="X718" s="86"/>
      <c r="Y718" s="86"/>
      <c r="Z718" s="86"/>
      <c r="AA718" s="86"/>
      <c r="AB718" s="86"/>
      <c r="AC718" s="86"/>
      <c r="AD718" s="86"/>
      <c r="AE718" s="86"/>
      <c r="AF718" s="86"/>
      <c r="AG718" s="86"/>
      <c r="AH718" s="86"/>
      <c r="AI718" s="86"/>
      <c r="AJ718" s="86"/>
      <c r="AK718" s="86"/>
    </row>
    <row r="719" spans="1:37" ht="42" x14ac:dyDescent="0.25">
      <c r="A719" s="22">
        <v>710</v>
      </c>
      <c r="B719" s="17">
        <v>51191600</v>
      </c>
      <c r="C719" s="85" t="s">
        <v>908</v>
      </c>
      <c r="D719" s="18" t="s">
        <v>51</v>
      </c>
      <c r="E719" s="25" t="s">
        <v>832</v>
      </c>
      <c r="F719" s="74">
        <v>1</v>
      </c>
      <c r="G719" s="23" t="s">
        <v>53</v>
      </c>
      <c r="H719" s="22" t="s">
        <v>136</v>
      </c>
      <c r="I719" s="86"/>
      <c r="J719" s="87"/>
      <c r="K719" s="86"/>
      <c r="L719" s="86"/>
      <c r="M719" s="77"/>
      <c r="N719" s="86"/>
      <c r="O719" s="86"/>
      <c r="P719" s="72"/>
      <c r="Q719" s="86"/>
      <c r="R719" s="71"/>
      <c r="S719" s="86"/>
      <c r="T719" s="86"/>
      <c r="U719" s="86"/>
      <c r="V719" s="86"/>
      <c r="W719" s="86"/>
      <c r="X719" s="86"/>
      <c r="Y719" s="86"/>
      <c r="Z719" s="86"/>
      <c r="AA719" s="86"/>
      <c r="AB719" s="86"/>
      <c r="AC719" s="86"/>
      <c r="AD719" s="86"/>
      <c r="AE719" s="86"/>
      <c r="AF719" s="86"/>
      <c r="AG719" s="86"/>
      <c r="AH719" s="86"/>
      <c r="AI719" s="86"/>
      <c r="AJ719" s="86"/>
      <c r="AK719" s="86"/>
    </row>
    <row r="720" spans="1:37" ht="42" x14ac:dyDescent="0.25">
      <c r="A720" s="22">
        <v>711</v>
      </c>
      <c r="B720" s="17">
        <v>51111820</v>
      </c>
      <c r="C720" s="85" t="s">
        <v>909</v>
      </c>
      <c r="D720" s="18" t="s">
        <v>51</v>
      </c>
      <c r="E720" s="25"/>
      <c r="F720" s="74">
        <v>1</v>
      </c>
      <c r="G720" s="23" t="s">
        <v>53</v>
      </c>
      <c r="H720" s="22" t="s">
        <v>136</v>
      </c>
      <c r="I720" s="86"/>
      <c r="J720" s="87"/>
      <c r="K720" s="86"/>
      <c r="L720" s="86"/>
      <c r="M720" s="77"/>
      <c r="N720" s="86"/>
      <c r="O720" s="86"/>
      <c r="P720" s="72"/>
      <c r="Q720" s="86"/>
      <c r="R720" s="71"/>
      <c r="S720" s="86"/>
      <c r="T720" s="86"/>
      <c r="U720" s="86"/>
      <c r="V720" s="86"/>
      <c r="W720" s="86"/>
      <c r="X720" s="86"/>
      <c r="Y720" s="86"/>
      <c r="Z720" s="86"/>
      <c r="AA720" s="86"/>
      <c r="AB720" s="86"/>
      <c r="AC720" s="86"/>
      <c r="AD720" s="86"/>
      <c r="AE720" s="86"/>
      <c r="AF720" s="86"/>
      <c r="AG720" s="86"/>
      <c r="AH720" s="86"/>
      <c r="AI720" s="86"/>
      <c r="AJ720" s="86"/>
      <c r="AK720" s="86"/>
    </row>
    <row r="721" spans="1:37" ht="42" x14ac:dyDescent="0.25">
      <c r="A721" s="22">
        <v>712</v>
      </c>
      <c r="B721" s="17">
        <v>51161508</v>
      </c>
      <c r="C721" s="85" t="s">
        <v>910</v>
      </c>
      <c r="D721" s="18" t="s">
        <v>51</v>
      </c>
      <c r="E721" s="25"/>
      <c r="F721" s="74">
        <v>1</v>
      </c>
      <c r="G721" s="23" t="s">
        <v>53</v>
      </c>
      <c r="H721" s="22" t="s">
        <v>136</v>
      </c>
      <c r="I721" s="86"/>
      <c r="J721" s="87"/>
      <c r="K721" s="86"/>
      <c r="L721" s="86"/>
      <c r="M721" s="77"/>
      <c r="N721" s="86"/>
      <c r="O721" s="86"/>
      <c r="P721" s="72"/>
      <c r="Q721" s="86"/>
      <c r="R721" s="71"/>
      <c r="S721" s="86"/>
      <c r="T721" s="86"/>
      <c r="U721" s="86"/>
      <c r="V721" s="86"/>
      <c r="W721" s="86"/>
      <c r="X721" s="86"/>
      <c r="Y721" s="86"/>
      <c r="Z721" s="86"/>
      <c r="AA721" s="86"/>
      <c r="AB721" s="86"/>
      <c r="AC721" s="86"/>
      <c r="AD721" s="86"/>
      <c r="AE721" s="86"/>
      <c r="AF721" s="86"/>
      <c r="AG721" s="86"/>
      <c r="AH721" s="86"/>
      <c r="AI721" s="86"/>
      <c r="AJ721" s="86"/>
      <c r="AK721" s="86"/>
    </row>
    <row r="722" spans="1:37" ht="42" x14ac:dyDescent="0.25">
      <c r="A722" s="22">
        <v>713</v>
      </c>
      <c r="B722" s="17">
        <v>51191802</v>
      </c>
      <c r="C722" s="85" t="s">
        <v>911</v>
      </c>
      <c r="D722" s="18" t="s">
        <v>51</v>
      </c>
      <c r="E722" s="25"/>
      <c r="F722" s="74">
        <v>1</v>
      </c>
      <c r="G722" s="23" t="s">
        <v>53</v>
      </c>
      <c r="H722" s="22" t="s">
        <v>136</v>
      </c>
      <c r="I722" s="86"/>
      <c r="J722" s="87"/>
      <c r="K722" s="86"/>
      <c r="L722" s="86"/>
      <c r="M722" s="77"/>
      <c r="N722" s="86"/>
      <c r="O722" s="86"/>
      <c r="P722" s="72"/>
      <c r="Q722" s="86"/>
      <c r="R722" s="71"/>
      <c r="S722" s="86"/>
      <c r="T722" s="86"/>
      <c r="U722" s="86"/>
      <c r="V722" s="86"/>
      <c r="W722" s="86"/>
      <c r="X722" s="86"/>
      <c r="Y722" s="86"/>
      <c r="Z722" s="86"/>
      <c r="AA722" s="86"/>
      <c r="AB722" s="86"/>
      <c r="AC722" s="86"/>
      <c r="AD722" s="86"/>
      <c r="AE722" s="86"/>
      <c r="AF722" s="86"/>
      <c r="AG722" s="86"/>
      <c r="AH722" s="86"/>
      <c r="AI722" s="86"/>
      <c r="AJ722" s="86"/>
      <c r="AK722" s="86"/>
    </row>
    <row r="723" spans="1:37" ht="42" x14ac:dyDescent="0.25">
      <c r="A723" s="22">
        <v>714</v>
      </c>
      <c r="B723" s="17">
        <v>51131905</v>
      </c>
      <c r="C723" s="85" t="s">
        <v>912</v>
      </c>
      <c r="D723" s="18" t="s">
        <v>51</v>
      </c>
      <c r="E723" s="25"/>
      <c r="F723" s="74">
        <v>1</v>
      </c>
      <c r="G723" s="23" t="s">
        <v>53</v>
      </c>
      <c r="H723" s="22" t="s">
        <v>136</v>
      </c>
      <c r="I723" s="86"/>
      <c r="J723" s="87"/>
      <c r="K723" s="86"/>
      <c r="L723" s="86"/>
      <c r="M723" s="77"/>
      <c r="N723" s="86"/>
      <c r="O723" s="86"/>
      <c r="P723" s="72"/>
      <c r="Q723" s="86"/>
      <c r="R723" s="71"/>
      <c r="S723" s="86"/>
      <c r="T723" s="86"/>
      <c r="U723" s="86"/>
      <c r="V723" s="86"/>
      <c r="W723" s="86"/>
      <c r="X723" s="86"/>
      <c r="Y723" s="86"/>
      <c r="Z723" s="86"/>
      <c r="AA723" s="86"/>
      <c r="AB723" s="86"/>
      <c r="AC723" s="86"/>
      <c r="AD723" s="86"/>
      <c r="AE723" s="86"/>
      <c r="AF723" s="86"/>
      <c r="AG723" s="86"/>
      <c r="AH723" s="86"/>
      <c r="AI723" s="86"/>
      <c r="AJ723" s="86"/>
      <c r="AK723" s="86"/>
    </row>
    <row r="724" spans="1:37" ht="42" x14ac:dyDescent="0.25">
      <c r="A724" s="22">
        <v>715</v>
      </c>
      <c r="B724" s="17">
        <v>511519</v>
      </c>
      <c r="C724" s="85" t="s">
        <v>913</v>
      </c>
      <c r="D724" s="18" t="s">
        <v>51</v>
      </c>
      <c r="E724" s="25"/>
      <c r="F724" s="74">
        <v>1</v>
      </c>
      <c r="G724" s="23" t="s">
        <v>53</v>
      </c>
      <c r="H724" s="22" t="s">
        <v>136</v>
      </c>
      <c r="I724" s="86"/>
      <c r="J724" s="87"/>
      <c r="K724" s="86"/>
      <c r="L724" s="86"/>
      <c r="M724" s="77"/>
      <c r="N724" s="86"/>
      <c r="O724" s="86"/>
      <c r="P724" s="72"/>
      <c r="Q724" s="86"/>
      <c r="R724" s="71"/>
      <c r="S724" s="86"/>
      <c r="T724" s="86"/>
      <c r="U724" s="86"/>
      <c r="V724" s="86"/>
      <c r="W724" s="86"/>
      <c r="X724" s="86"/>
      <c r="Y724" s="86"/>
      <c r="Z724" s="86"/>
      <c r="AA724" s="86"/>
      <c r="AB724" s="86"/>
      <c r="AC724" s="86"/>
      <c r="AD724" s="86"/>
      <c r="AE724" s="86"/>
      <c r="AF724" s="86"/>
      <c r="AG724" s="86"/>
      <c r="AH724" s="86"/>
      <c r="AI724" s="86"/>
      <c r="AJ724" s="86"/>
      <c r="AK724" s="86"/>
    </row>
    <row r="725" spans="1:37" ht="42" x14ac:dyDescent="0.25">
      <c r="A725" s="22">
        <v>716</v>
      </c>
      <c r="B725" s="17">
        <v>511015</v>
      </c>
      <c r="C725" s="85" t="s">
        <v>914</v>
      </c>
      <c r="D725" s="18" t="s">
        <v>51</v>
      </c>
      <c r="E725" s="25" t="s">
        <v>832</v>
      </c>
      <c r="F725" s="74">
        <v>1</v>
      </c>
      <c r="G725" s="23" t="s">
        <v>53</v>
      </c>
      <c r="H725" s="22" t="s">
        <v>136</v>
      </c>
      <c r="I725" s="86"/>
      <c r="J725" s="87"/>
      <c r="K725" s="86"/>
      <c r="L725" s="86"/>
      <c r="M725" s="77"/>
      <c r="N725" s="86"/>
      <c r="O725" s="86"/>
      <c r="P725" s="72"/>
      <c r="Q725" s="86"/>
      <c r="R725" s="71"/>
      <c r="S725" s="86"/>
      <c r="T725" s="86"/>
      <c r="U725" s="86"/>
      <c r="V725" s="86"/>
      <c r="W725" s="86"/>
      <c r="X725" s="86"/>
      <c r="Y725" s="86"/>
      <c r="Z725" s="86"/>
      <c r="AA725" s="86"/>
      <c r="AB725" s="86"/>
      <c r="AC725" s="86"/>
      <c r="AD725" s="86"/>
      <c r="AE725" s="86"/>
      <c r="AF725" s="86"/>
      <c r="AG725" s="86"/>
      <c r="AH725" s="86"/>
      <c r="AI725" s="86"/>
      <c r="AJ725" s="86"/>
      <c r="AK725" s="86"/>
    </row>
    <row r="726" spans="1:37" ht="42" x14ac:dyDescent="0.25">
      <c r="A726" s="22">
        <v>717</v>
      </c>
      <c r="B726" s="17">
        <v>51191603</v>
      </c>
      <c r="C726" s="85" t="s">
        <v>915</v>
      </c>
      <c r="D726" s="18" t="s">
        <v>51</v>
      </c>
      <c r="E726" s="25"/>
      <c r="F726" s="74">
        <v>1</v>
      </c>
      <c r="G726" s="23" t="s">
        <v>53</v>
      </c>
      <c r="H726" s="22" t="s">
        <v>136</v>
      </c>
      <c r="I726" s="86"/>
      <c r="J726" s="87"/>
      <c r="K726" s="86"/>
      <c r="L726" s="86"/>
      <c r="M726" s="77"/>
      <c r="N726" s="86"/>
      <c r="O726" s="86"/>
      <c r="P726" s="72"/>
      <c r="Q726" s="86"/>
      <c r="R726" s="71"/>
      <c r="S726" s="86"/>
      <c r="T726" s="86"/>
      <c r="U726" s="86"/>
      <c r="V726" s="86"/>
      <c r="W726" s="86"/>
      <c r="X726" s="86"/>
      <c r="Y726" s="86"/>
      <c r="Z726" s="86"/>
      <c r="AA726" s="86"/>
      <c r="AB726" s="86"/>
      <c r="AC726" s="86"/>
      <c r="AD726" s="86"/>
      <c r="AE726" s="86"/>
      <c r="AF726" s="86"/>
      <c r="AG726" s="86"/>
      <c r="AH726" s="86"/>
      <c r="AI726" s="86"/>
      <c r="AJ726" s="86"/>
      <c r="AK726" s="86"/>
    </row>
    <row r="727" spans="1:37" ht="42" x14ac:dyDescent="0.25">
      <c r="A727" s="22">
        <v>718</v>
      </c>
      <c r="B727" s="17">
        <v>51131503</v>
      </c>
      <c r="C727" s="85" t="s">
        <v>916</v>
      </c>
      <c r="D727" s="18" t="s">
        <v>51</v>
      </c>
      <c r="E727" s="25"/>
      <c r="F727" s="74">
        <v>1</v>
      </c>
      <c r="G727" s="23" t="s">
        <v>53</v>
      </c>
      <c r="H727" s="22" t="s">
        <v>136</v>
      </c>
      <c r="I727" s="86"/>
      <c r="J727" s="87"/>
      <c r="K727" s="86"/>
      <c r="L727" s="86"/>
      <c r="M727" s="77"/>
      <c r="N727" s="86"/>
      <c r="O727" s="86"/>
      <c r="P727" s="72"/>
      <c r="Q727" s="86"/>
      <c r="R727" s="71"/>
      <c r="S727" s="86"/>
      <c r="T727" s="86"/>
      <c r="U727" s="86"/>
      <c r="V727" s="86"/>
      <c r="W727" s="86"/>
      <c r="X727" s="86"/>
      <c r="Y727" s="86"/>
      <c r="Z727" s="86"/>
      <c r="AA727" s="86"/>
      <c r="AB727" s="86"/>
      <c r="AC727" s="86"/>
      <c r="AD727" s="86"/>
      <c r="AE727" s="86"/>
      <c r="AF727" s="86"/>
      <c r="AG727" s="86"/>
      <c r="AH727" s="86"/>
      <c r="AI727" s="86"/>
      <c r="AJ727" s="86"/>
      <c r="AK727" s="86"/>
    </row>
    <row r="728" spans="1:37" ht="42" x14ac:dyDescent="0.25">
      <c r="A728" s="22">
        <v>719</v>
      </c>
      <c r="B728" s="17">
        <v>51161505</v>
      </c>
      <c r="C728" s="85" t="s">
        <v>917</v>
      </c>
      <c r="D728" s="18" t="s">
        <v>51</v>
      </c>
      <c r="E728" s="25" t="s">
        <v>832</v>
      </c>
      <c r="F728" s="74">
        <v>1</v>
      </c>
      <c r="G728" s="23" t="s">
        <v>53</v>
      </c>
      <c r="H728" s="22" t="s">
        <v>136</v>
      </c>
      <c r="I728" s="86"/>
      <c r="J728" s="87"/>
      <c r="K728" s="86"/>
      <c r="L728" s="86"/>
      <c r="M728" s="77"/>
      <c r="N728" s="86"/>
      <c r="O728" s="86"/>
      <c r="P728" s="72"/>
      <c r="Q728" s="86"/>
      <c r="R728" s="71"/>
      <c r="S728" s="86"/>
      <c r="T728" s="86"/>
      <c r="U728" s="86"/>
      <c r="V728" s="86"/>
      <c r="W728" s="86"/>
      <c r="X728" s="86"/>
      <c r="Y728" s="86"/>
      <c r="Z728" s="86"/>
      <c r="AA728" s="86"/>
      <c r="AB728" s="86"/>
      <c r="AC728" s="86"/>
      <c r="AD728" s="86"/>
      <c r="AE728" s="86"/>
      <c r="AF728" s="86"/>
      <c r="AG728" s="86"/>
      <c r="AH728" s="86"/>
      <c r="AI728" s="86"/>
      <c r="AJ728" s="86"/>
      <c r="AK728" s="86"/>
    </row>
    <row r="729" spans="1:37" ht="42" x14ac:dyDescent="0.25">
      <c r="A729" s="22">
        <v>720</v>
      </c>
      <c r="B729" s="17">
        <v>51191909</v>
      </c>
      <c r="C729" s="85" t="s">
        <v>918</v>
      </c>
      <c r="D729" s="18" t="s">
        <v>51</v>
      </c>
      <c r="E729" s="25" t="s">
        <v>52</v>
      </c>
      <c r="F729" s="74">
        <v>1</v>
      </c>
      <c r="G729" s="23" t="s">
        <v>53</v>
      </c>
      <c r="H729" s="22" t="s">
        <v>136</v>
      </c>
      <c r="I729" s="86"/>
      <c r="J729" s="87"/>
      <c r="K729" s="86"/>
      <c r="L729" s="86"/>
      <c r="M729" s="77"/>
      <c r="N729" s="86"/>
      <c r="O729" s="86"/>
      <c r="P729" s="72"/>
      <c r="Q729" s="86"/>
      <c r="R729" s="71"/>
      <c r="S729" s="86"/>
      <c r="T729" s="86"/>
      <c r="U729" s="86"/>
      <c r="V729" s="86"/>
      <c r="W729" s="86"/>
      <c r="X729" s="86"/>
      <c r="Y729" s="86"/>
      <c r="Z729" s="86"/>
      <c r="AA729" s="86"/>
      <c r="AB729" s="86"/>
      <c r="AC729" s="86"/>
      <c r="AD729" s="86"/>
      <c r="AE729" s="86"/>
      <c r="AF729" s="86"/>
      <c r="AG729" s="86"/>
      <c r="AH729" s="86"/>
      <c r="AI729" s="86"/>
      <c r="AJ729" s="86"/>
      <c r="AK729" s="86"/>
    </row>
    <row r="730" spans="1:37" ht="42" x14ac:dyDescent="0.25">
      <c r="A730" s="22">
        <v>721</v>
      </c>
      <c r="B730" s="17">
        <v>51101582</v>
      </c>
      <c r="C730" s="85" t="s">
        <v>919</v>
      </c>
      <c r="D730" s="18" t="s">
        <v>51</v>
      </c>
      <c r="E730" s="25" t="s">
        <v>832</v>
      </c>
      <c r="F730" s="74">
        <v>1</v>
      </c>
      <c r="G730" s="23" t="s">
        <v>53</v>
      </c>
      <c r="H730" s="22" t="s">
        <v>136</v>
      </c>
      <c r="I730" s="86"/>
      <c r="J730" s="87"/>
      <c r="K730" s="86"/>
      <c r="L730" s="86"/>
      <c r="M730" s="77"/>
      <c r="N730" s="86"/>
      <c r="O730" s="86"/>
      <c r="P730" s="72"/>
      <c r="Q730" s="86"/>
      <c r="R730" s="71"/>
      <c r="S730" s="86"/>
      <c r="T730" s="86"/>
      <c r="U730" s="86"/>
      <c r="V730" s="86"/>
      <c r="W730" s="86"/>
      <c r="X730" s="86"/>
      <c r="Y730" s="86"/>
      <c r="Z730" s="86"/>
      <c r="AA730" s="86"/>
      <c r="AB730" s="86"/>
      <c r="AC730" s="86"/>
      <c r="AD730" s="86"/>
      <c r="AE730" s="86"/>
      <c r="AF730" s="86"/>
      <c r="AG730" s="86"/>
      <c r="AH730" s="86"/>
      <c r="AI730" s="86"/>
      <c r="AJ730" s="86"/>
      <c r="AK730" s="86"/>
    </row>
    <row r="731" spans="1:37" ht="42" x14ac:dyDescent="0.25">
      <c r="A731" s="22">
        <v>722</v>
      </c>
      <c r="B731" s="17">
        <v>512412</v>
      </c>
      <c r="C731" s="85" t="s">
        <v>920</v>
      </c>
      <c r="D731" s="18" t="s">
        <v>51</v>
      </c>
      <c r="E731" s="25" t="s">
        <v>52</v>
      </c>
      <c r="F731" s="74">
        <v>1</v>
      </c>
      <c r="G731" s="23" t="s">
        <v>53</v>
      </c>
      <c r="H731" s="22" t="s">
        <v>136</v>
      </c>
      <c r="I731" s="86"/>
      <c r="J731" s="87"/>
      <c r="K731" s="86"/>
      <c r="L731" s="86"/>
      <c r="M731" s="77"/>
      <c r="N731" s="86"/>
      <c r="O731" s="86"/>
      <c r="P731" s="72"/>
      <c r="Q731" s="86"/>
      <c r="R731" s="71"/>
      <c r="S731" s="86"/>
      <c r="T731" s="86"/>
      <c r="U731" s="86"/>
      <c r="V731" s="86"/>
      <c r="W731" s="86"/>
      <c r="X731" s="86"/>
      <c r="Y731" s="86"/>
      <c r="Z731" s="86"/>
      <c r="AA731" s="86"/>
      <c r="AB731" s="86"/>
      <c r="AC731" s="86"/>
      <c r="AD731" s="86"/>
      <c r="AE731" s="86"/>
      <c r="AF731" s="86"/>
      <c r="AG731" s="86"/>
      <c r="AH731" s="86"/>
      <c r="AI731" s="86"/>
      <c r="AJ731" s="86"/>
      <c r="AK731" s="86"/>
    </row>
    <row r="732" spans="1:37" ht="42" x14ac:dyDescent="0.25">
      <c r="A732" s="22">
        <v>723</v>
      </c>
      <c r="B732" s="17">
        <v>51152004</v>
      </c>
      <c r="C732" s="85" t="s">
        <v>921</v>
      </c>
      <c r="D732" s="18" t="s">
        <v>51</v>
      </c>
      <c r="E732" s="25"/>
      <c r="F732" s="74">
        <v>1</v>
      </c>
      <c r="G732" s="23" t="s">
        <v>53</v>
      </c>
      <c r="H732" s="22" t="s">
        <v>136</v>
      </c>
      <c r="I732" s="86"/>
      <c r="J732" s="87"/>
      <c r="K732" s="86"/>
      <c r="L732" s="86"/>
      <c r="M732" s="77"/>
      <c r="N732" s="86"/>
      <c r="O732" s="86"/>
      <c r="P732" s="72"/>
      <c r="Q732" s="86"/>
      <c r="R732" s="71"/>
      <c r="S732" s="86"/>
      <c r="T732" s="86"/>
      <c r="U732" s="86"/>
      <c r="V732" s="86"/>
      <c r="W732" s="86"/>
      <c r="X732" s="86"/>
      <c r="Y732" s="86"/>
      <c r="Z732" s="86"/>
      <c r="AA732" s="86"/>
      <c r="AB732" s="86"/>
      <c r="AC732" s="86"/>
      <c r="AD732" s="86"/>
      <c r="AE732" s="86"/>
      <c r="AF732" s="86"/>
      <c r="AG732" s="86"/>
      <c r="AH732" s="86"/>
      <c r="AI732" s="86"/>
      <c r="AJ732" s="86"/>
      <c r="AK732" s="86"/>
    </row>
    <row r="733" spans="1:37" ht="42" x14ac:dyDescent="0.25">
      <c r="A733" s="22">
        <v>724</v>
      </c>
      <c r="B733" s="17">
        <v>51141638</v>
      </c>
      <c r="C733" s="85" t="s">
        <v>922</v>
      </c>
      <c r="D733" s="18" t="s">
        <v>51</v>
      </c>
      <c r="E733" s="25"/>
      <c r="F733" s="74">
        <v>1</v>
      </c>
      <c r="G733" s="23" t="s">
        <v>53</v>
      </c>
      <c r="H733" s="22" t="s">
        <v>136</v>
      </c>
      <c r="I733" s="86"/>
      <c r="J733" s="87"/>
      <c r="K733" s="86"/>
      <c r="L733" s="86"/>
      <c r="M733" s="77"/>
      <c r="N733" s="86"/>
      <c r="O733" s="86"/>
      <c r="P733" s="72"/>
      <c r="Q733" s="86"/>
      <c r="R733" s="71"/>
      <c r="S733" s="86"/>
      <c r="T733" s="86"/>
      <c r="U733" s="86"/>
      <c r="V733" s="86"/>
      <c r="W733" s="86"/>
      <c r="X733" s="86"/>
      <c r="Y733" s="86"/>
      <c r="Z733" s="86"/>
      <c r="AA733" s="86"/>
      <c r="AB733" s="86"/>
      <c r="AC733" s="86"/>
      <c r="AD733" s="86"/>
      <c r="AE733" s="86"/>
      <c r="AF733" s="86"/>
      <c r="AG733" s="86"/>
      <c r="AH733" s="86"/>
      <c r="AI733" s="86"/>
      <c r="AJ733" s="86"/>
      <c r="AK733" s="86"/>
    </row>
    <row r="734" spans="1:37" ht="42" x14ac:dyDescent="0.25">
      <c r="A734" s="22">
        <v>725</v>
      </c>
      <c r="B734" s="17">
        <v>51111812</v>
      </c>
      <c r="C734" s="85" t="s">
        <v>924</v>
      </c>
      <c r="D734" s="18" t="s">
        <v>51</v>
      </c>
      <c r="E734" s="25" t="s">
        <v>832</v>
      </c>
      <c r="F734" s="74">
        <v>1</v>
      </c>
      <c r="G734" s="23" t="s">
        <v>53</v>
      </c>
      <c r="H734" s="22" t="s">
        <v>136</v>
      </c>
      <c r="I734" s="86"/>
      <c r="J734" s="87"/>
      <c r="K734" s="86"/>
      <c r="L734" s="86"/>
      <c r="M734" s="77"/>
      <c r="N734" s="86"/>
      <c r="O734" s="86"/>
      <c r="P734" s="72"/>
      <c r="Q734" s="86"/>
      <c r="R734" s="71"/>
      <c r="S734" s="86"/>
      <c r="T734" s="86"/>
      <c r="U734" s="86"/>
      <c r="V734" s="86"/>
      <c r="W734" s="86"/>
      <c r="X734" s="86"/>
      <c r="Y734" s="86"/>
      <c r="Z734" s="86"/>
      <c r="AA734" s="86"/>
      <c r="AB734" s="86"/>
      <c r="AC734" s="86"/>
      <c r="AD734" s="86"/>
      <c r="AE734" s="86"/>
      <c r="AF734" s="86"/>
      <c r="AG734" s="86"/>
      <c r="AH734" s="86"/>
      <c r="AI734" s="86"/>
      <c r="AJ734" s="86"/>
      <c r="AK734" s="86"/>
    </row>
  </sheetData>
  <autoFilter ref="A9:AK734" xr:uid="{00000000-0001-0000-0100-000000000000}"/>
  <sortState xmlns:xlrd2="http://schemas.microsoft.com/office/spreadsheetml/2017/richdata2" ref="A10:AL652">
    <sortCondition ref="C10:C652"/>
  </sortState>
  <mergeCells count="9">
    <mergeCell ref="A1:G1"/>
    <mergeCell ref="A2:B8"/>
    <mergeCell ref="E2:F2"/>
    <mergeCell ref="E3:F3"/>
    <mergeCell ref="E4:F4"/>
    <mergeCell ref="E5:F5"/>
    <mergeCell ref="E6:F6"/>
    <mergeCell ref="E7:F7"/>
    <mergeCell ref="E8:F8"/>
  </mergeCells>
  <pageMargins left="0.23622047244094491" right="0.23622047244094491" top="0.74803149606299213" bottom="0.74803149606299213" header="0.31496062992125984" footer="0.31496062992125984"/>
  <pageSetup scale="48" orientation="landscape" r:id="rId1"/>
  <headerFooter>
    <oddFooter>&amp;LProductos sin contrato&amp;R Servicio Farmaceutico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9E8A5-816D-4FF8-BD8C-007847CF8F00}">
  <dimension ref="A1:H723"/>
  <sheetViews>
    <sheetView topLeftCell="A602" workbookViewId="0">
      <selection sqref="A1:G723"/>
    </sheetView>
  </sheetViews>
  <sheetFormatPr baseColWidth="10" defaultRowHeight="15" x14ac:dyDescent="0.25"/>
  <cols>
    <col min="7" max="7" width="13.42578125" bestFit="1" customWidth="1"/>
  </cols>
  <sheetData>
    <row r="1" spans="1:8" ht="31.5" x14ac:dyDescent="0.25">
      <c r="A1" s="10" t="s">
        <v>17</v>
      </c>
      <c r="B1" s="11" t="s">
        <v>0</v>
      </c>
      <c r="C1" s="12" t="s">
        <v>744</v>
      </c>
      <c r="D1" s="12" t="s">
        <v>947</v>
      </c>
      <c r="E1" s="13" t="s">
        <v>48</v>
      </c>
      <c r="F1" s="12" t="s">
        <v>950</v>
      </c>
      <c r="G1" s="90" t="s">
        <v>951</v>
      </c>
    </row>
    <row r="2" spans="1:8" ht="42" x14ac:dyDescent="0.25">
      <c r="A2" s="22">
        <v>1</v>
      </c>
      <c r="B2" s="17">
        <v>51102322</v>
      </c>
      <c r="C2" s="24" t="s">
        <v>137</v>
      </c>
      <c r="D2" s="18" t="s">
        <v>51</v>
      </c>
      <c r="E2" s="25" t="s">
        <v>52</v>
      </c>
      <c r="F2" s="74">
        <v>1.1111111111111112</v>
      </c>
      <c r="G2" s="89">
        <v>1971</v>
      </c>
      <c r="H2" s="88"/>
    </row>
    <row r="3" spans="1:8" ht="31.5" x14ac:dyDescent="0.25">
      <c r="A3" s="22">
        <v>2</v>
      </c>
      <c r="B3" s="17">
        <v>51111809</v>
      </c>
      <c r="C3" s="24" t="s">
        <v>138</v>
      </c>
      <c r="D3" s="18" t="s">
        <v>51</v>
      </c>
      <c r="E3" s="25"/>
      <c r="F3" s="74">
        <v>1.1111111111111112</v>
      </c>
      <c r="G3" s="89">
        <v>333912</v>
      </c>
      <c r="H3" s="88"/>
    </row>
    <row r="4" spans="1:8" ht="42" x14ac:dyDescent="0.25">
      <c r="A4" s="22">
        <v>3</v>
      </c>
      <c r="B4" s="17">
        <v>51142001</v>
      </c>
      <c r="C4" s="24" t="s">
        <v>139</v>
      </c>
      <c r="D4" s="18" t="s">
        <v>51</v>
      </c>
      <c r="E4" s="25"/>
      <c r="F4" s="74">
        <v>1.1111111111111112</v>
      </c>
      <c r="G4" s="89">
        <v>1750</v>
      </c>
      <c r="H4" s="88"/>
    </row>
    <row r="5" spans="1:8" ht="42" x14ac:dyDescent="0.25">
      <c r="A5" s="22">
        <v>4</v>
      </c>
      <c r="B5" s="17">
        <v>51142001</v>
      </c>
      <c r="C5" s="24" t="s">
        <v>140</v>
      </c>
      <c r="D5" s="18" t="s">
        <v>51</v>
      </c>
      <c r="E5" s="25"/>
      <c r="F5" s="74">
        <v>1.1111111111111112</v>
      </c>
      <c r="G5" s="89">
        <v>203</v>
      </c>
      <c r="H5" s="88"/>
    </row>
    <row r="6" spans="1:8" ht="21" x14ac:dyDescent="0.25">
      <c r="A6" s="22">
        <v>5</v>
      </c>
      <c r="B6" s="17">
        <v>51142001</v>
      </c>
      <c r="C6" s="24" t="s">
        <v>141</v>
      </c>
      <c r="D6" s="18" t="s">
        <v>51</v>
      </c>
      <c r="E6" s="25"/>
      <c r="F6" s="74">
        <v>1.1111111111111112</v>
      </c>
      <c r="G6" s="89">
        <v>49</v>
      </c>
      <c r="H6" s="88"/>
    </row>
    <row r="7" spans="1:8" ht="31.5" x14ac:dyDescent="0.25">
      <c r="A7" s="22">
        <v>6</v>
      </c>
      <c r="B7" s="17">
        <v>51142001</v>
      </c>
      <c r="C7" s="24" t="s">
        <v>142</v>
      </c>
      <c r="D7" s="18" t="s">
        <v>51</v>
      </c>
      <c r="E7" s="25"/>
      <c r="F7" s="74">
        <v>1.1111111111111112</v>
      </c>
      <c r="G7" s="89">
        <v>399</v>
      </c>
      <c r="H7" s="88"/>
    </row>
    <row r="8" spans="1:8" ht="42" x14ac:dyDescent="0.25">
      <c r="A8" s="22">
        <v>7</v>
      </c>
      <c r="B8" s="17">
        <v>51142106</v>
      </c>
      <c r="C8" s="24" t="s">
        <v>143</v>
      </c>
      <c r="D8" s="18" t="s">
        <v>51</v>
      </c>
      <c r="E8" s="25" t="s">
        <v>944</v>
      </c>
      <c r="F8" s="74">
        <v>1.1111111111111112</v>
      </c>
      <c r="G8" s="89">
        <v>701</v>
      </c>
      <c r="H8" s="88"/>
    </row>
    <row r="9" spans="1:8" ht="31.5" x14ac:dyDescent="0.25">
      <c r="A9" s="22">
        <v>8</v>
      </c>
      <c r="B9" s="17">
        <v>51181900</v>
      </c>
      <c r="C9" s="24" t="s">
        <v>747</v>
      </c>
      <c r="D9" s="18" t="s">
        <v>51</v>
      </c>
      <c r="E9" s="25" t="s">
        <v>52</v>
      </c>
      <c r="F9" s="74">
        <v>1.1111111111111112</v>
      </c>
      <c r="G9" s="89">
        <v>17414</v>
      </c>
      <c r="H9" s="88"/>
    </row>
    <row r="10" spans="1:8" ht="21" x14ac:dyDescent="0.25">
      <c r="A10" s="22">
        <v>9</v>
      </c>
      <c r="B10" s="17">
        <v>51141501</v>
      </c>
      <c r="C10" s="24" t="s">
        <v>144</v>
      </c>
      <c r="D10" s="18" t="s">
        <v>51</v>
      </c>
      <c r="E10" s="25"/>
      <c r="F10" s="74">
        <v>1.1111111111111112</v>
      </c>
      <c r="G10" s="89">
        <v>509</v>
      </c>
      <c r="H10" s="88"/>
    </row>
    <row r="11" spans="1:8" ht="52.5" x14ac:dyDescent="0.25">
      <c r="A11" s="22">
        <v>10</v>
      </c>
      <c r="B11" s="17">
        <v>51161701</v>
      </c>
      <c r="C11" s="24" t="s">
        <v>145</v>
      </c>
      <c r="D11" s="18" t="s">
        <v>51</v>
      </c>
      <c r="E11" s="25"/>
      <c r="F11" s="74">
        <v>1.1111111111111112</v>
      </c>
      <c r="G11" s="89">
        <v>5651</v>
      </c>
      <c r="H11" s="88"/>
    </row>
    <row r="12" spans="1:8" ht="63" x14ac:dyDescent="0.25">
      <c r="A12" s="22">
        <v>11</v>
      </c>
      <c r="B12" s="17">
        <v>51241101</v>
      </c>
      <c r="C12" s="24" t="s">
        <v>146</v>
      </c>
      <c r="D12" s="18" t="s">
        <v>51</v>
      </c>
      <c r="E12" s="25"/>
      <c r="F12" s="74">
        <v>1.1111111111111112</v>
      </c>
      <c r="G12" s="89">
        <v>96479</v>
      </c>
      <c r="H12" s="88"/>
    </row>
    <row r="13" spans="1:8" ht="94.5" x14ac:dyDescent="0.25">
      <c r="A13" s="22">
        <v>12</v>
      </c>
      <c r="B13" s="17">
        <v>51102301</v>
      </c>
      <c r="C13" s="24" t="s">
        <v>147</v>
      </c>
      <c r="D13" s="18" t="s">
        <v>51</v>
      </c>
      <c r="E13" s="25" t="s">
        <v>52</v>
      </c>
      <c r="F13" s="74">
        <v>1.1111111111111112</v>
      </c>
      <c r="G13" s="89">
        <v>36680</v>
      </c>
      <c r="H13" s="88"/>
    </row>
    <row r="14" spans="1:8" ht="21" x14ac:dyDescent="0.25">
      <c r="A14" s="22">
        <v>13</v>
      </c>
      <c r="B14" s="17">
        <v>51102301</v>
      </c>
      <c r="C14" s="24" t="s">
        <v>148</v>
      </c>
      <c r="D14" s="18" t="s">
        <v>51</v>
      </c>
      <c r="E14" s="25"/>
      <c r="F14" s="74">
        <v>1.1111111111111112</v>
      </c>
      <c r="G14" s="89">
        <v>186</v>
      </c>
      <c r="H14" s="88"/>
    </row>
    <row r="15" spans="1:8" ht="31.5" x14ac:dyDescent="0.25">
      <c r="A15" s="22">
        <v>14</v>
      </c>
      <c r="B15" s="17">
        <v>51102301</v>
      </c>
      <c r="C15" s="24" t="s">
        <v>149</v>
      </c>
      <c r="D15" s="18" t="s">
        <v>51</v>
      </c>
      <c r="E15" s="25"/>
      <c r="F15" s="74">
        <v>1.1111111111111112</v>
      </c>
      <c r="G15" s="89">
        <v>3187</v>
      </c>
      <c r="H15" s="88"/>
    </row>
    <row r="16" spans="1:8" ht="31.5" x14ac:dyDescent="0.25">
      <c r="A16" s="22">
        <v>15</v>
      </c>
      <c r="B16" s="17">
        <v>51142002</v>
      </c>
      <c r="C16" s="24" t="s">
        <v>150</v>
      </c>
      <c r="D16" s="18" t="s">
        <v>51</v>
      </c>
      <c r="E16" s="25"/>
      <c r="F16" s="74">
        <v>1.1111111111111112</v>
      </c>
      <c r="G16" s="89">
        <v>35</v>
      </c>
      <c r="H16" s="88"/>
    </row>
    <row r="17" spans="1:8" ht="63" x14ac:dyDescent="0.25">
      <c r="A17" s="22">
        <v>16</v>
      </c>
      <c r="B17" s="17">
        <v>12162201</v>
      </c>
      <c r="C17" s="24" t="s">
        <v>151</v>
      </c>
      <c r="D17" s="18" t="s">
        <v>51</v>
      </c>
      <c r="E17" s="25"/>
      <c r="F17" s="74">
        <v>1.1111111111111112</v>
      </c>
      <c r="G17" s="89">
        <v>5640</v>
      </c>
      <c r="H17" s="88"/>
    </row>
    <row r="18" spans="1:8" ht="42" x14ac:dyDescent="0.25">
      <c r="A18" s="22">
        <v>17</v>
      </c>
      <c r="B18" s="17">
        <v>51241200</v>
      </c>
      <c r="C18" s="24" t="s">
        <v>152</v>
      </c>
      <c r="D18" s="18" t="s">
        <v>51</v>
      </c>
      <c r="E18" s="25"/>
      <c r="F18" s="74">
        <v>1.1111111111111112</v>
      </c>
      <c r="G18" s="89">
        <v>10837</v>
      </c>
      <c r="H18" s="88"/>
    </row>
    <row r="19" spans="1:8" ht="42" x14ac:dyDescent="0.25">
      <c r="A19" s="22">
        <v>18</v>
      </c>
      <c r="B19" s="17">
        <v>51241200</v>
      </c>
      <c r="C19" s="24" t="s">
        <v>153</v>
      </c>
      <c r="D19" s="18" t="s">
        <v>51</v>
      </c>
      <c r="E19" s="25"/>
      <c r="F19" s="74">
        <v>1.1111111111111112</v>
      </c>
      <c r="G19" s="89">
        <v>12547</v>
      </c>
      <c r="H19" s="88"/>
    </row>
    <row r="20" spans="1:8" ht="52.5" x14ac:dyDescent="0.25">
      <c r="A20" s="22">
        <v>19</v>
      </c>
      <c r="B20" s="17">
        <v>51191902</v>
      </c>
      <c r="C20" s="24" t="s">
        <v>154</v>
      </c>
      <c r="D20" s="18" t="s">
        <v>51</v>
      </c>
      <c r="E20" s="25"/>
      <c r="F20" s="74">
        <v>1.1111111111111112</v>
      </c>
      <c r="G20" s="89">
        <v>85873</v>
      </c>
      <c r="H20" s="88"/>
    </row>
    <row r="21" spans="1:8" ht="52.5" x14ac:dyDescent="0.25">
      <c r="A21" s="22">
        <v>20</v>
      </c>
      <c r="B21" s="17">
        <v>51121501</v>
      </c>
      <c r="C21" s="24" t="s">
        <v>155</v>
      </c>
      <c r="D21" s="18" t="s">
        <v>51</v>
      </c>
      <c r="E21" s="25" t="s">
        <v>52</v>
      </c>
      <c r="F21" s="74">
        <v>1.1111111111111112</v>
      </c>
      <c r="G21" s="89">
        <v>23399</v>
      </c>
      <c r="H21" s="88"/>
    </row>
    <row r="22" spans="1:8" ht="63" x14ac:dyDescent="0.25">
      <c r="A22" s="22">
        <v>21</v>
      </c>
      <c r="B22" s="17">
        <v>41104213</v>
      </c>
      <c r="C22" s="24" t="s">
        <v>156</v>
      </c>
      <c r="D22" s="18" t="s">
        <v>51</v>
      </c>
      <c r="E22" s="25"/>
      <c r="F22" s="74">
        <v>1.1111111111111112</v>
      </c>
      <c r="G22" s="89">
        <v>30708</v>
      </c>
      <c r="H22" s="88"/>
    </row>
    <row r="23" spans="1:8" ht="21" x14ac:dyDescent="0.25">
      <c r="A23" s="22">
        <v>22</v>
      </c>
      <c r="B23" s="17">
        <v>41104213</v>
      </c>
      <c r="C23" s="24" t="s">
        <v>157</v>
      </c>
      <c r="D23" s="18" t="s">
        <v>51</v>
      </c>
      <c r="E23" s="25"/>
      <c r="F23" s="74">
        <v>1.1111111111111112</v>
      </c>
      <c r="G23" s="89">
        <v>3478</v>
      </c>
      <c r="H23" s="88"/>
    </row>
    <row r="24" spans="1:8" ht="21" x14ac:dyDescent="0.25">
      <c r="A24" s="22">
        <v>23</v>
      </c>
      <c r="B24" s="17">
        <v>51101701</v>
      </c>
      <c r="C24" s="24" t="s">
        <v>158</v>
      </c>
      <c r="D24" s="18" t="s">
        <v>51</v>
      </c>
      <c r="E24" s="25"/>
      <c r="F24" s="74">
        <v>1.1111111111111112</v>
      </c>
      <c r="G24" s="89">
        <v>334</v>
      </c>
      <c r="H24" s="88"/>
    </row>
    <row r="25" spans="1:8" ht="52.5" x14ac:dyDescent="0.25">
      <c r="A25" s="22">
        <v>24</v>
      </c>
      <c r="B25" s="17">
        <v>51101701</v>
      </c>
      <c r="C25" s="24" t="s">
        <v>159</v>
      </c>
      <c r="D25" s="18" t="s">
        <v>51</v>
      </c>
      <c r="E25" s="25"/>
      <c r="F25" s="74">
        <v>1.1111111111111112</v>
      </c>
      <c r="G25" s="89">
        <v>1511</v>
      </c>
      <c r="H25" s="88"/>
    </row>
    <row r="26" spans="1:8" ht="52.5" x14ac:dyDescent="0.25">
      <c r="A26" s="22">
        <v>25</v>
      </c>
      <c r="B26" s="17">
        <v>51131909</v>
      </c>
      <c r="C26" s="24" t="s">
        <v>160</v>
      </c>
      <c r="D26" s="18" t="s">
        <v>51</v>
      </c>
      <c r="E26" s="25"/>
      <c r="F26" s="74">
        <v>1.1111111111111112</v>
      </c>
      <c r="G26" s="89">
        <v>198877</v>
      </c>
      <c r="H26" s="88"/>
    </row>
    <row r="27" spans="1:8" ht="52.5" x14ac:dyDescent="0.25">
      <c r="A27" s="22">
        <v>26</v>
      </c>
      <c r="B27" s="17"/>
      <c r="C27" s="24" t="s">
        <v>758</v>
      </c>
      <c r="D27" s="18" t="s">
        <v>51</v>
      </c>
      <c r="E27" s="79"/>
      <c r="F27" s="74">
        <v>1.1111111111111112</v>
      </c>
      <c r="G27" s="89">
        <v>14583</v>
      </c>
      <c r="H27" s="88"/>
    </row>
    <row r="28" spans="1:8" ht="31.5" x14ac:dyDescent="0.25">
      <c r="A28" s="22">
        <v>27</v>
      </c>
      <c r="B28" s="17">
        <v>51182406</v>
      </c>
      <c r="C28" s="24" t="s">
        <v>161</v>
      </c>
      <c r="D28" s="18" t="s">
        <v>51</v>
      </c>
      <c r="E28" s="25"/>
      <c r="F28" s="74">
        <v>1.1111111111111112</v>
      </c>
      <c r="G28" s="89">
        <v>315</v>
      </c>
      <c r="H28" s="88"/>
    </row>
    <row r="29" spans="1:8" ht="31.5" x14ac:dyDescent="0.25">
      <c r="A29" s="22">
        <v>28</v>
      </c>
      <c r="B29" s="17">
        <v>51121708</v>
      </c>
      <c r="C29" s="24" t="s">
        <v>162</v>
      </c>
      <c r="D29" s="18" t="s">
        <v>51</v>
      </c>
      <c r="E29" s="25"/>
      <c r="F29" s="74">
        <v>1.1111111111111112</v>
      </c>
      <c r="G29" s="89">
        <v>1285</v>
      </c>
      <c r="H29" s="88"/>
    </row>
    <row r="30" spans="1:8" ht="73.5" x14ac:dyDescent="0.25">
      <c r="A30" s="22">
        <v>29</v>
      </c>
      <c r="B30" s="17">
        <v>51191603</v>
      </c>
      <c r="C30" s="24" t="s">
        <v>163</v>
      </c>
      <c r="D30" s="18" t="s">
        <v>51</v>
      </c>
      <c r="E30" s="25"/>
      <c r="F30" s="74">
        <v>1.1111111111111112</v>
      </c>
      <c r="G30" s="89">
        <v>15855</v>
      </c>
      <c r="H30" s="88"/>
    </row>
    <row r="31" spans="1:8" ht="73.5" x14ac:dyDescent="0.25">
      <c r="A31" s="22">
        <v>30</v>
      </c>
      <c r="B31" s="17">
        <v>51191603</v>
      </c>
      <c r="C31" s="24" t="s">
        <v>823</v>
      </c>
      <c r="D31" s="18" t="s">
        <v>51</v>
      </c>
      <c r="E31" s="25"/>
      <c r="F31" s="74">
        <v>1.1111111111111112</v>
      </c>
      <c r="G31" s="89">
        <v>49545</v>
      </c>
      <c r="H31" s="88"/>
    </row>
    <row r="32" spans="1:8" ht="52.5" x14ac:dyDescent="0.25">
      <c r="A32" s="22">
        <v>31</v>
      </c>
      <c r="B32" s="17">
        <v>51191603</v>
      </c>
      <c r="C32" s="24" t="s">
        <v>822</v>
      </c>
      <c r="D32" s="18" t="s">
        <v>51</v>
      </c>
      <c r="E32" s="25"/>
      <c r="F32" s="74">
        <v>1.1111111111111112</v>
      </c>
      <c r="G32" s="89">
        <v>32244</v>
      </c>
      <c r="H32" s="88"/>
    </row>
    <row r="33" spans="1:8" ht="73.5" x14ac:dyDescent="0.25">
      <c r="A33" s="22">
        <v>32</v>
      </c>
      <c r="B33" s="17">
        <v>51191603</v>
      </c>
      <c r="C33" s="24" t="s">
        <v>821</v>
      </c>
      <c r="D33" s="18" t="s">
        <v>51</v>
      </c>
      <c r="E33" s="25"/>
      <c r="F33" s="74">
        <v>1.1111111111111112</v>
      </c>
      <c r="G33" s="89">
        <v>15813</v>
      </c>
      <c r="H33" s="88"/>
    </row>
    <row r="34" spans="1:8" ht="73.5" x14ac:dyDescent="0.25">
      <c r="A34" s="22">
        <v>33</v>
      </c>
      <c r="B34" s="17">
        <v>51191603</v>
      </c>
      <c r="C34" s="24" t="s">
        <v>820</v>
      </c>
      <c r="D34" s="18" t="s">
        <v>51</v>
      </c>
      <c r="E34" s="25"/>
      <c r="F34" s="74">
        <v>1.1111111111111112</v>
      </c>
      <c r="G34" s="89">
        <v>39001</v>
      </c>
      <c r="H34" s="88"/>
    </row>
    <row r="35" spans="1:8" ht="63" x14ac:dyDescent="0.25">
      <c r="A35" s="22">
        <v>34</v>
      </c>
      <c r="B35" s="17">
        <v>51191603</v>
      </c>
      <c r="C35" s="24" t="s">
        <v>819</v>
      </c>
      <c r="D35" s="18" t="s">
        <v>51</v>
      </c>
      <c r="E35" s="25"/>
      <c r="F35" s="74">
        <v>1.1111111111111112</v>
      </c>
      <c r="G35" s="89">
        <v>9680</v>
      </c>
      <c r="H35" s="88"/>
    </row>
    <row r="36" spans="1:8" ht="231" x14ac:dyDescent="0.25">
      <c r="A36" s="22">
        <v>35</v>
      </c>
      <c r="B36" s="17">
        <v>51191603</v>
      </c>
      <c r="C36" s="24" t="s">
        <v>818</v>
      </c>
      <c r="D36" s="18" t="s">
        <v>51</v>
      </c>
      <c r="E36" s="25"/>
      <c r="F36" s="74">
        <v>1.1111111111111112</v>
      </c>
      <c r="G36" s="89">
        <v>16751</v>
      </c>
      <c r="H36" s="88"/>
    </row>
    <row r="37" spans="1:8" ht="346.5" x14ac:dyDescent="0.25">
      <c r="A37" s="22">
        <v>36</v>
      </c>
      <c r="B37" s="17">
        <v>51191603</v>
      </c>
      <c r="C37" s="24" t="s">
        <v>795</v>
      </c>
      <c r="D37" s="18" t="s">
        <v>51</v>
      </c>
      <c r="E37" s="25"/>
      <c r="F37" s="74">
        <v>1.1111111111111112</v>
      </c>
      <c r="G37" s="89">
        <v>12771</v>
      </c>
      <c r="H37" s="88"/>
    </row>
    <row r="38" spans="1:8" ht="294" x14ac:dyDescent="0.25">
      <c r="A38" s="22">
        <v>37</v>
      </c>
      <c r="B38" s="17">
        <v>51191603</v>
      </c>
      <c r="C38" s="24" t="s">
        <v>796</v>
      </c>
      <c r="D38" s="18" t="s">
        <v>51</v>
      </c>
      <c r="E38" s="25"/>
      <c r="F38" s="74">
        <v>1.1111111111111112</v>
      </c>
      <c r="G38" s="89">
        <v>14190</v>
      </c>
      <c r="H38" s="88"/>
    </row>
    <row r="39" spans="1:8" ht="105" x14ac:dyDescent="0.25">
      <c r="A39" s="22">
        <v>38</v>
      </c>
      <c r="B39" s="17">
        <v>51191603</v>
      </c>
      <c r="C39" s="24" t="s">
        <v>169</v>
      </c>
      <c r="D39" s="18" t="s">
        <v>51</v>
      </c>
      <c r="E39" s="25"/>
      <c r="F39" s="74">
        <v>1.1111111111111112</v>
      </c>
      <c r="G39" s="89">
        <v>74149</v>
      </c>
      <c r="H39" s="88"/>
    </row>
    <row r="40" spans="1:8" ht="157.5" x14ac:dyDescent="0.25">
      <c r="A40" s="22">
        <v>39</v>
      </c>
      <c r="B40" s="17">
        <v>51191603</v>
      </c>
      <c r="C40" s="24" t="s">
        <v>824</v>
      </c>
      <c r="D40" s="18" t="s">
        <v>51</v>
      </c>
      <c r="E40" s="25"/>
      <c r="F40" s="74">
        <v>1.1111111111111112</v>
      </c>
      <c r="G40" s="89">
        <v>74149</v>
      </c>
      <c r="H40" s="88"/>
    </row>
    <row r="41" spans="1:8" ht="273" x14ac:dyDescent="0.25">
      <c r="A41" s="22">
        <v>40</v>
      </c>
      <c r="B41" s="17">
        <v>51191603</v>
      </c>
      <c r="C41" s="24" t="s">
        <v>797</v>
      </c>
      <c r="D41" s="18" t="s">
        <v>51</v>
      </c>
      <c r="E41" s="25"/>
      <c r="F41" s="74">
        <v>1.1111111111111112</v>
      </c>
      <c r="G41" s="89">
        <v>35702</v>
      </c>
      <c r="H41" s="88"/>
    </row>
    <row r="42" spans="1:8" ht="294" x14ac:dyDescent="0.25">
      <c r="A42" s="22">
        <v>41</v>
      </c>
      <c r="B42" s="17">
        <v>51191603</v>
      </c>
      <c r="C42" s="24" t="s">
        <v>798</v>
      </c>
      <c r="D42" s="18" t="s">
        <v>51</v>
      </c>
      <c r="E42" s="25"/>
      <c r="F42" s="74">
        <v>1.1111111111111112</v>
      </c>
      <c r="G42" s="89">
        <v>10852</v>
      </c>
      <c r="H42" s="88"/>
    </row>
    <row r="43" spans="1:8" ht="147" x14ac:dyDescent="0.25">
      <c r="A43" s="22">
        <v>42</v>
      </c>
      <c r="B43" s="17">
        <v>51191905</v>
      </c>
      <c r="C43" s="24" t="s">
        <v>825</v>
      </c>
      <c r="D43" s="18" t="s">
        <v>51</v>
      </c>
      <c r="E43" s="25"/>
      <c r="F43" s="74">
        <v>1.1111111111111112</v>
      </c>
      <c r="G43" s="89">
        <v>90032</v>
      </c>
      <c r="H43" s="88"/>
    </row>
    <row r="44" spans="1:8" ht="325.5" x14ac:dyDescent="0.25">
      <c r="A44" s="22">
        <v>43</v>
      </c>
      <c r="B44" s="17">
        <v>51191603</v>
      </c>
      <c r="C44" s="24" t="s">
        <v>799</v>
      </c>
      <c r="D44" s="18" t="s">
        <v>51</v>
      </c>
      <c r="E44" s="25"/>
      <c r="F44" s="74">
        <v>1.1111111111111112</v>
      </c>
      <c r="G44" s="89">
        <v>28069</v>
      </c>
      <c r="H44" s="88"/>
    </row>
    <row r="45" spans="1:8" ht="115.5" x14ac:dyDescent="0.25">
      <c r="A45" s="22">
        <v>44</v>
      </c>
      <c r="B45" s="17">
        <v>51191603</v>
      </c>
      <c r="C45" s="24" t="s">
        <v>803</v>
      </c>
      <c r="D45" s="18" t="s">
        <v>51</v>
      </c>
      <c r="E45" s="25"/>
      <c r="F45" s="74">
        <v>1.1111111111111112</v>
      </c>
      <c r="G45" s="89">
        <v>16885</v>
      </c>
      <c r="H45" s="88"/>
    </row>
    <row r="46" spans="1:8" ht="147" x14ac:dyDescent="0.25">
      <c r="A46" s="22">
        <v>45</v>
      </c>
      <c r="B46" s="17">
        <v>51191603</v>
      </c>
      <c r="C46" s="24" t="s">
        <v>804</v>
      </c>
      <c r="D46" s="18" t="s">
        <v>51</v>
      </c>
      <c r="E46" s="25"/>
      <c r="F46" s="74">
        <v>1.1111111111111112</v>
      </c>
      <c r="G46" s="89">
        <v>11803</v>
      </c>
      <c r="H46" s="88"/>
    </row>
    <row r="47" spans="1:8" ht="178.5" x14ac:dyDescent="0.25">
      <c r="A47" s="22">
        <v>46</v>
      </c>
      <c r="B47" s="17">
        <v>51191603</v>
      </c>
      <c r="C47" s="24" t="s">
        <v>805</v>
      </c>
      <c r="D47" s="18" t="s">
        <v>51</v>
      </c>
      <c r="E47" s="25"/>
      <c r="F47" s="74">
        <v>1.1111111111111112</v>
      </c>
      <c r="G47" s="89">
        <v>84284</v>
      </c>
      <c r="H47" s="88"/>
    </row>
    <row r="48" spans="1:8" ht="178.5" x14ac:dyDescent="0.25">
      <c r="A48" s="22">
        <v>47</v>
      </c>
      <c r="B48" s="17">
        <v>51191905</v>
      </c>
      <c r="C48" s="24" t="s">
        <v>806</v>
      </c>
      <c r="D48" s="18" t="s">
        <v>51</v>
      </c>
      <c r="E48" s="25"/>
      <c r="F48" s="74">
        <v>1.1111111111111112</v>
      </c>
      <c r="G48" s="89">
        <v>10174</v>
      </c>
      <c r="H48" s="88"/>
    </row>
    <row r="49" spans="1:8" ht="357" x14ac:dyDescent="0.25">
      <c r="A49" s="22">
        <v>48</v>
      </c>
      <c r="B49" s="17">
        <v>51191603</v>
      </c>
      <c r="C49" s="24" t="s">
        <v>800</v>
      </c>
      <c r="D49" s="18" t="s">
        <v>51</v>
      </c>
      <c r="E49" s="25"/>
      <c r="F49" s="74">
        <v>1.1111111111111112</v>
      </c>
      <c r="G49" s="89">
        <v>11561</v>
      </c>
      <c r="H49" s="88"/>
    </row>
    <row r="50" spans="1:8" ht="252" x14ac:dyDescent="0.25">
      <c r="A50" s="22">
        <v>49</v>
      </c>
      <c r="B50" s="17">
        <v>51191603</v>
      </c>
      <c r="C50" s="24" t="s">
        <v>802</v>
      </c>
      <c r="D50" s="18" t="s">
        <v>51</v>
      </c>
      <c r="E50" s="25"/>
      <c r="F50" s="74">
        <v>1.1111111111111112</v>
      </c>
      <c r="G50" s="89">
        <v>96039</v>
      </c>
      <c r="H50" s="88"/>
    </row>
    <row r="51" spans="1:8" ht="241.5" x14ac:dyDescent="0.25">
      <c r="A51" s="22">
        <v>50</v>
      </c>
      <c r="B51" s="17">
        <v>51191603</v>
      </c>
      <c r="C51" s="24" t="s">
        <v>807</v>
      </c>
      <c r="D51" s="18" t="s">
        <v>51</v>
      </c>
      <c r="E51" s="25"/>
      <c r="F51" s="74">
        <v>1.1111111111111112</v>
      </c>
      <c r="G51" s="89">
        <v>178947</v>
      </c>
      <c r="H51" s="88"/>
    </row>
    <row r="52" spans="1:8" ht="315" x14ac:dyDescent="0.25">
      <c r="A52" s="22">
        <v>51</v>
      </c>
      <c r="B52" s="17">
        <v>51191603</v>
      </c>
      <c r="C52" s="24" t="s">
        <v>801</v>
      </c>
      <c r="D52" s="18" t="s">
        <v>51</v>
      </c>
      <c r="E52" s="25"/>
      <c r="F52" s="74">
        <v>1.1111111111111112</v>
      </c>
      <c r="G52" s="89">
        <v>68113</v>
      </c>
      <c r="H52" s="88"/>
    </row>
    <row r="53" spans="1:8" ht="21" x14ac:dyDescent="0.25">
      <c r="A53" s="22">
        <v>52</v>
      </c>
      <c r="B53" s="17">
        <v>51171816</v>
      </c>
      <c r="C53" s="24" t="s">
        <v>177</v>
      </c>
      <c r="D53" s="18" t="s">
        <v>51</v>
      </c>
      <c r="E53" s="25"/>
      <c r="F53" s="74">
        <v>1.1111111111111112</v>
      </c>
      <c r="G53" s="89">
        <v>2968</v>
      </c>
      <c r="H53" s="88"/>
    </row>
    <row r="54" spans="1:8" ht="21" x14ac:dyDescent="0.25">
      <c r="A54" s="22">
        <v>53</v>
      </c>
      <c r="B54" s="17">
        <v>51211501</v>
      </c>
      <c r="C54" s="24" t="s">
        <v>178</v>
      </c>
      <c r="D54" s="18" t="s">
        <v>51</v>
      </c>
      <c r="E54" s="25"/>
      <c r="F54" s="74">
        <v>1.1111111111111112</v>
      </c>
      <c r="G54" s="89">
        <v>133</v>
      </c>
      <c r="H54" s="88"/>
    </row>
    <row r="55" spans="1:8" ht="21" x14ac:dyDescent="0.25">
      <c r="A55" s="22">
        <v>54</v>
      </c>
      <c r="B55" s="17">
        <v>51211501</v>
      </c>
      <c r="C55" s="24" t="s">
        <v>179</v>
      </c>
      <c r="D55" s="18" t="s">
        <v>51</v>
      </c>
      <c r="E55" s="25"/>
      <c r="F55" s="74">
        <v>1.1111111111111112</v>
      </c>
      <c r="G55" s="89">
        <v>581</v>
      </c>
      <c r="H55" s="88"/>
    </row>
    <row r="56" spans="1:8" ht="21" x14ac:dyDescent="0.25">
      <c r="A56" s="22">
        <v>55</v>
      </c>
      <c r="B56" s="17">
        <v>51191603</v>
      </c>
      <c r="C56" s="24" t="s">
        <v>180</v>
      </c>
      <c r="D56" s="18" t="s">
        <v>51</v>
      </c>
      <c r="E56" s="25"/>
      <c r="F56" s="74">
        <v>1.1111111111111112</v>
      </c>
      <c r="G56" s="89">
        <v>2022</v>
      </c>
      <c r="H56" s="88"/>
    </row>
    <row r="57" spans="1:8" ht="21" x14ac:dyDescent="0.25">
      <c r="A57" s="22">
        <v>56</v>
      </c>
      <c r="B57" s="17">
        <v>51191603</v>
      </c>
      <c r="C57" s="24" t="s">
        <v>181</v>
      </c>
      <c r="D57" s="18" t="s">
        <v>51</v>
      </c>
      <c r="E57" s="25"/>
      <c r="F57" s="74">
        <v>1.1111111111111112</v>
      </c>
      <c r="G57" s="89">
        <v>83</v>
      </c>
      <c r="H57" s="88"/>
    </row>
    <row r="58" spans="1:8" ht="63" x14ac:dyDescent="0.25">
      <c r="A58" s="22">
        <v>57</v>
      </c>
      <c r="B58" s="17">
        <v>51122112</v>
      </c>
      <c r="C58" s="24" t="s">
        <v>182</v>
      </c>
      <c r="D58" s="18" t="s">
        <v>51</v>
      </c>
      <c r="E58" s="25" t="s">
        <v>52</v>
      </c>
      <c r="F58" s="74">
        <v>1.1111111111111112</v>
      </c>
      <c r="G58" s="89">
        <v>200000</v>
      </c>
      <c r="H58" s="88"/>
    </row>
    <row r="59" spans="1:8" ht="52.5" x14ac:dyDescent="0.25">
      <c r="A59" s="22">
        <v>58</v>
      </c>
      <c r="B59" s="17">
        <v>51122112</v>
      </c>
      <c r="C59" s="24" t="s">
        <v>183</v>
      </c>
      <c r="D59" s="18" t="s">
        <v>51</v>
      </c>
      <c r="E59" s="25" t="s">
        <v>944</v>
      </c>
      <c r="F59" s="74">
        <v>1.1111111111111112</v>
      </c>
      <c r="G59" s="89">
        <v>242734</v>
      </c>
      <c r="H59" s="88"/>
    </row>
    <row r="60" spans="1:8" ht="84" x14ac:dyDescent="0.25">
      <c r="A60" s="22">
        <v>59</v>
      </c>
      <c r="B60" s="17">
        <v>51171511</v>
      </c>
      <c r="C60" s="24" t="s">
        <v>184</v>
      </c>
      <c r="D60" s="18" t="s">
        <v>51</v>
      </c>
      <c r="E60" s="25"/>
      <c r="F60" s="74">
        <v>1.1111111111111112</v>
      </c>
      <c r="G60" s="89">
        <v>6611</v>
      </c>
      <c r="H60" s="88"/>
    </row>
    <row r="61" spans="1:8" ht="63" x14ac:dyDescent="0.25">
      <c r="A61" s="22">
        <v>60</v>
      </c>
      <c r="B61" s="17">
        <v>51171511</v>
      </c>
      <c r="C61" s="24" t="s">
        <v>185</v>
      </c>
      <c r="D61" s="18" t="s">
        <v>51</v>
      </c>
      <c r="E61" s="25"/>
      <c r="F61" s="74">
        <v>1.1111111111111112</v>
      </c>
      <c r="G61" s="89">
        <v>6839</v>
      </c>
      <c r="H61" s="88"/>
    </row>
    <row r="62" spans="1:8" ht="52.5" x14ac:dyDescent="0.25">
      <c r="A62" s="22">
        <v>61</v>
      </c>
      <c r="B62" s="17">
        <v>51101586</v>
      </c>
      <c r="C62" s="24" t="s">
        <v>186</v>
      </c>
      <c r="D62" s="18" t="s">
        <v>51</v>
      </c>
      <c r="E62" s="25"/>
      <c r="F62" s="74">
        <v>1.1111111111111112</v>
      </c>
      <c r="G62" s="89">
        <v>3488</v>
      </c>
      <c r="H62" s="88"/>
    </row>
    <row r="63" spans="1:8" ht="52.5" x14ac:dyDescent="0.25">
      <c r="A63" s="22">
        <v>62</v>
      </c>
      <c r="B63" s="17">
        <v>51101586</v>
      </c>
      <c r="C63" s="24" t="s">
        <v>187</v>
      </c>
      <c r="D63" s="18" t="s">
        <v>51</v>
      </c>
      <c r="E63" s="25"/>
      <c r="F63" s="74">
        <v>1.1111111111111112</v>
      </c>
      <c r="G63" s="89">
        <v>3268</v>
      </c>
      <c r="H63" s="88"/>
    </row>
    <row r="64" spans="1:8" ht="21" x14ac:dyDescent="0.25">
      <c r="A64" s="22">
        <v>63</v>
      </c>
      <c r="B64" s="17">
        <v>51141601</v>
      </c>
      <c r="C64" s="24" t="s">
        <v>188</v>
      </c>
      <c r="D64" s="18" t="s">
        <v>51</v>
      </c>
      <c r="E64" s="25"/>
      <c r="F64" s="74">
        <v>1.1111111111111112</v>
      </c>
      <c r="G64" s="89">
        <v>43</v>
      </c>
      <c r="H64" s="88"/>
    </row>
    <row r="65" spans="1:8" ht="21" x14ac:dyDescent="0.25">
      <c r="A65" s="22">
        <v>64</v>
      </c>
      <c r="B65" s="17">
        <v>51121743</v>
      </c>
      <c r="C65" s="24" t="s">
        <v>189</v>
      </c>
      <c r="D65" s="18" t="s">
        <v>51</v>
      </c>
      <c r="E65" s="25"/>
      <c r="F65" s="74">
        <v>1.1111111111111112</v>
      </c>
      <c r="G65" s="89">
        <v>23</v>
      </c>
      <c r="H65" s="88"/>
    </row>
    <row r="66" spans="1:8" ht="21" x14ac:dyDescent="0.25">
      <c r="A66" s="22">
        <v>65</v>
      </c>
      <c r="B66" s="17">
        <v>51101511</v>
      </c>
      <c r="C66" s="24" t="s">
        <v>190</v>
      </c>
      <c r="D66" s="18" t="s">
        <v>51</v>
      </c>
      <c r="E66" s="25"/>
      <c r="F66" s="74">
        <v>1.1111111111111112</v>
      </c>
      <c r="G66" s="89">
        <v>311</v>
      </c>
      <c r="H66" s="88"/>
    </row>
    <row r="67" spans="1:8" ht="52.5" x14ac:dyDescent="0.25">
      <c r="A67" s="22">
        <v>66</v>
      </c>
      <c r="B67" s="17">
        <v>51101511</v>
      </c>
      <c r="C67" s="24" t="s">
        <v>191</v>
      </c>
      <c r="D67" s="18" t="s">
        <v>51</v>
      </c>
      <c r="E67" s="25"/>
      <c r="F67" s="74">
        <v>1.1111111111111112</v>
      </c>
      <c r="G67" s="89">
        <v>5462</v>
      </c>
      <c r="H67" s="88"/>
    </row>
    <row r="68" spans="1:8" ht="52.5" x14ac:dyDescent="0.25">
      <c r="A68" s="22">
        <v>67</v>
      </c>
      <c r="B68" s="17">
        <v>51101567</v>
      </c>
      <c r="C68" s="24" t="s">
        <v>192</v>
      </c>
      <c r="D68" s="18" t="s">
        <v>51</v>
      </c>
      <c r="E68" s="25"/>
      <c r="F68" s="74">
        <v>1.1111111111111112</v>
      </c>
      <c r="G68" s="89">
        <v>2088</v>
      </c>
      <c r="H68" s="88"/>
    </row>
    <row r="69" spans="1:8" ht="63" x14ac:dyDescent="0.25">
      <c r="A69" s="22">
        <v>68</v>
      </c>
      <c r="B69" s="17">
        <v>51101567</v>
      </c>
      <c r="C69" s="24" t="s">
        <v>193</v>
      </c>
      <c r="D69" s="18" t="s">
        <v>51</v>
      </c>
      <c r="E69" s="25"/>
      <c r="F69" s="74">
        <v>1.1111111111111112</v>
      </c>
      <c r="G69" s="89">
        <v>3973</v>
      </c>
      <c r="H69" s="88"/>
    </row>
    <row r="70" spans="1:8" ht="52.5" x14ac:dyDescent="0.25">
      <c r="A70" s="22">
        <v>69</v>
      </c>
      <c r="B70" s="17">
        <v>51101567</v>
      </c>
      <c r="C70" s="24" t="s">
        <v>194</v>
      </c>
      <c r="D70" s="18" t="s">
        <v>51</v>
      </c>
      <c r="E70" s="25"/>
      <c r="F70" s="74">
        <v>1.1111111111111112</v>
      </c>
      <c r="G70" s="89">
        <v>2006</v>
      </c>
      <c r="H70" s="88"/>
    </row>
    <row r="71" spans="1:8" ht="21" x14ac:dyDescent="0.25">
      <c r="A71" s="22">
        <v>70</v>
      </c>
      <c r="B71" s="17">
        <v>51101567</v>
      </c>
      <c r="C71" s="24" t="s">
        <v>195</v>
      </c>
      <c r="D71" s="18" t="s">
        <v>51</v>
      </c>
      <c r="E71" s="25"/>
      <c r="F71" s="74">
        <v>1.1111111111111112</v>
      </c>
      <c r="G71" s="89">
        <v>285</v>
      </c>
      <c r="H71" s="88"/>
    </row>
    <row r="72" spans="1:8" ht="52.5" x14ac:dyDescent="0.25">
      <c r="A72" s="22">
        <v>71</v>
      </c>
      <c r="B72" s="17">
        <v>51101567</v>
      </c>
      <c r="C72" s="24" t="s">
        <v>196</v>
      </c>
      <c r="D72" s="18" t="s">
        <v>51</v>
      </c>
      <c r="E72" s="25"/>
      <c r="F72" s="74">
        <v>1.1111111111111112</v>
      </c>
      <c r="G72" s="89">
        <v>1778</v>
      </c>
      <c r="H72" s="88"/>
    </row>
    <row r="73" spans="1:8" ht="21" x14ac:dyDescent="0.25">
      <c r="A73" s="22">
        <v>72</v>
      </c>
      <c r="B73" s="17">
        <v>51111801</v>
      </c>
      <c r="C73" s="24" t="s">
        <v>197</v>
      </c>
      <c r="D73" s="18" t="s">
        <v>51</v>
      </c>
      <c r="E73" s="25" t="s">
        <v>52</v>
      </c>
      <c r="F73" s="74">
        <v>1.1111111111111112</v>
      </c>
      <c r="G73" s="89">
        <v>1038</v>
      </c>
      <c r="H73" s="88"/>
    </row>
    <row r="74" spans="1:8" ht="52.5" x14ac:dyDescent="0.25">
      <c r="A74" s="22">
        <v>73</v>
      </c>
      <c r="B74" s="17">
        <v>51101801</v>
      </c>
      <c r="C74" s="24" t="s">
        <v>198</v>
      </c>
      <c r="D74" s="18" t="s">
        <v>51</v>
      </c>
      <c r="E74" s="25" t="s">
        <v>944</v>
      </c>
      <c r="F74" s="74">
        <v>1.1111111111111112</v>
      </c>
      <c r="G74" s="89">
        <v>47866</v>
      </c>
      <c r="H74" s="88"/>
    </row>
    <row r="75" spans="1:8" ht="73.5" x14ac:dyDescent="0.25">
      <c r="A75" s="22">
        <v>74</v>
      </c>
      <c r="B75" s="17">
        <v>511018</v>
      </c>
      <c r="C75" s="24" t="s">
        <v>199</v>
      </c>
      <c r="D75" s="18" t="s">
        <v>51</v>
      </c>
      <c r="E75" s="25" t="s">
        <v>52</v>
      </c>
      <c r="F75" s="74">
        <v>1.1111111111111112</v>
      </c>
      <c r="G75" s="89">
        <v>1120447</v>
      </c>
      <c r="H75" s="88"/>
    </row>
    <row r="76" spans="1:8" ht="73.5" x14ac:dyDescent="0.25">
      <c r="A76" s="22">
        <v>75</v>
      </c>
      <c r="B76" s="17">
        <v>511018</v>
      </c>
      <c r="C76" s="24" t="s">
        <v>200</v>
      </c>
      <c r="D76" s="18" t="s">
        <v>51</v>
      </c>
      <c r="E76" s="25" t="s">
        <v>944</v>
      </c>
      <c r="F76" s="74">
        <v>1.1111111111111112</v>
      </c>
      <c r="G76" s="89">
        <v>560223</v>
      </c>
      <c r="H76" s="88"/>
    </row>
    <row r="77" spans="1:8" ht="63" x14ac:dyDescent="0.25">
      <c r="A77" s="22">
        <v>76</v>
      </c>
      <c r="B77" s="17">
        <v>511018</v>
      </c>
      <c r="C77" s="24" t="s">
        <v>201</v>
      </c>
      <c r="D77" s="18" t="s">
        <v>51</v>
      </c>
      <c r="E77" s="25" t="s">
        <v>944</v>
      </c>
      <c r="F77" s="74">
        <v>1.1111111111111112</v>
      </c>
      <c r="G77" s="89">
        <v>560222</v>
      </c>
      <c r="H77" s="88"/>
    </row>
    <row r="78" spans="1:8" ht="73.5" x14ac:dyDescent="0.25">
      <c r="A78" s="22">
        <v>77</v>
      </c>
      <c r="B78" s="17">
        <v>51101815</v>
      </c>
      <c r="C78" s="24" t="s">
        <v>202</v>
      </c>
      <c r="D78" s="18" t="s">
        <v>51</v>
      </c>
      <c r="E78" s="25" t="s">
        <v>944</v>
      </c>
      <c r="F78" s="74">
        <v>1.1111111111111112</v>
      </c>
      <c r="G78" s="89">
        <v>458753</v>
      </c>
      <c r="H78" s="88"/>
    </row>
    <row r="79" spans="1:8" ht="63" x14ac:dyDescent="0.25">
      <c r="A79" s="22">
        <v>78</v>
      </c>
      <c r="B79" s="17">
        <v>51211616</v>
      </c>
      <c r="C79" s="24" t="s">
        <v>759</v>
      </c>
      <c r="D79" s="18" t="s">
        <v>51</v>
      </c>
      <c r="E79" s="25"/>
      <c r="F79" s="74">
        <v>1.1111111111111112</v>
      </c>
      <c r="G79" s="89">
        <v>143519</v>
      </c>
      <c r="H79" s="88"/>
    </row>
    <row r="80" spans="1:8" ht="21" x14ac:dyDescent="0.25">
      <c r="A80" s="22">
        <v>79</v>
      </c>
      <c r="B80" s="17" t="s">
        <v>203</v>
      </c>
      <c r="C80" s="24" t="s">
        <v>204</v>
      </c>
      <c r="D80" s="18" t="s">
        <v>51</v>
      </c>
      <c r="E80" s="25" t="s">
        <v>944</v>
      </c>
      <c r="F80" s="74">
        <v>1.1111111111111112</v>
      </c>
      <c r="G80" s="89">
        <v>3316</v>
      </c>
      <c r="H80" s="88"/>
    </row>
    <row r="81" spans="1:8" ht="21" x14ac:dyDescent="0.25">
      <c r="A81" s="22">
        <v>80</v>
      </c>
      <c r="B81" s="17">
        <v>51131615</v>
      </c>
      <c r="C81" s="24" t="s">
        <v>205</v>
      </c>
      <c r="D81" s="18" t="s">
        <v>51</v>
      </c>
      <c r="E81" s="25" t="s">
        <v>52</v>
      </c>
      <c r="F81" s="74">
        <v>1.1111111111111112</v>
      </c>
      <c r="G81" s="89">
        <v>3345</v>
      </c>
      <c r="H81" s="88"/>
    </row>
    <row r="82" spans="1:8" ht="21" x14ac:dyDescent="0.25">
      <c r="A82" s="22">
        <v>81</v>
      </c>
      <c r="B82" s="17">
        <v>51141634</v>
      </c>
      <c r="C82" s="24" t="s">
        <v>206</v>
      </c>
      <c r="D82" s="18" t="s">
        <v>51</v>
      </c>
      <c r="E82" s="25" t="s">
        <v>52</v>
      </c>
      <c r="F82" s="74">
        <v>1.1111111111111112</v>
      </c>
      <c r="G82" s="89">
        <v>579</v>
      </c>
      <c r="H82" s="88"/>
    </row>
    <row r="83" spans="1:8" ht="31.5" x14ac:dyDescent="0.25">
      <c r="A83" s="22">
        <v>82</v>
      </c>
      <c r="B83" s="17">
        <v>12162201</v>
      </c>
      <c r="C83" s="24" t="s">
        <v>207</v>
      </c>
      <c r="D83" s="18" t="s">
        <v>51</v>
      </c>
      <c r="E83" s="25"/>
      <c r="F83" s="74">
        <v>1.1111111111111112</v>
      </c>
      <c r="G83" s="89">
        <v>129</v>
      </c>
      <c r="H83" s="88"/>
    </row>
    <row r="84" spans="1:8" ht="52.5" x14ac:dyDescent="0.25">
      <c r="A84" s="22">
        <v>83</v>
      </c>
      <c r="B84" s="17">
        <v>51111901</v>
      </c>
      <c r="C84" s="24" t="s">
        <v>208</v>
      </c>
      <c r="D84" s="18" t="s">
        <v>51</v>
      </c>
      <c r="E84" s="25" t="s">
        <v>944</v>
      </c>
      <c r="F84" s="74">
        <v>1.1111111111111112</v>
      </c>
      <c r="G84" s="89">
        <v>238158</v>
      </c>
      <c r="H84" s="88"/>
    </row>
    <row r="85" spans="1:8" ht="42" x14ac:dyDescent="0.25">
      <c r="A85" s="22">
        <v>84</v>
      </c>
      <c r="B85" s="17">
        <v>511023</v>
      </c>
      <c r="C85" s="24" t="s">
        <v>209</v>
      </c>
      <c r="D85" s="18" t="s">
        <v>51</v>
      </c>
      <c r="E85" s="25" t="s">
        <v>52</v>
      </c>
      <c r="F85" s="74">
        <v>1.1111111111111112</v>
      </c>
      <c r="G85" s="89">
        <v>3223</v>
      </c>
      <c r="H85" s="88"/>
    </row>
    <row r="86" spans="1:8" ht="21" x14ac:dyDescent="0.25">
      <c r="A86" s="22">
        <v>85</v>
      </c>
      <c r="B86" s="17">
        <v>51121818</v>
      </c>
      <c r="C86" s="24" t="s">
        <v>210</v>
      </c>
      <c r="D86" s="18" t="s">
        <v>51</v>
      </c>
      <c r="E86" s="25"/>
      <c r="F86" s="74">
        <v>1.1111111111111112</v>
      </c>
      <c r="G86" s="89">
        <v>64</v>
      </c>
      <c r="H86" s="88"/>
    </row>
    <row r="87" spans="1:8" ht="21" x14ac:dyDescent="0.25">
      <c r="A87" s="22">
        <v>86</v>
      </c>
      <c r="B87" s="17">
        <v>51121818</v>
      </c>
      <c r="C87" s="24" t="s">
        <v>211</v>
      </c>
      <c r="D87" s="18" t="s">
        <v>51</v>
      </c>
      <c r="E87" s="25"/>
      <c r="F87" s="74">
        <v>1.1111111111111112</v>
      </c>
      <c r="G87" s="89">
        <v>111</v>
      </c>
      <c r="H87" s="88"/>
    </row>
    <row r="88" spans="1:8" ht="52.5" x14ac:dyDescent="0.25">
      <c r="A88" s="22">
        <v>87</v>
      </c>
      <c r="B88" s="17">
        <v>51111700</v>
      </c>
      <c r="C88" s="24" t="s">
        <v>212</v>
      </c>
      <c r="D88" s="18" t="s">
        <v>51</v>
      </c>
      <c r="E88" s="25" t="s">
        <v>52</v>
      </c>
      <c r="F88" s="74">
        <v>1.1111111111111112</v>
      </c>
      <c r="G88" s="89">
        <v>733333</v>
      </c>
      <c r="H88" s="88"/>
    </row>
    <row r="89" spans="1:8" ht="21" x14ac:dyDescent="0.25">
      <c r="A89" s="22">
        <v>88</v>
      </c>
      <c r="B89" s="17">
        <v>51201501</v>
      </c>
      <c r="C89" s="24" t="s">
        <v>213</v>
      </c>
      <c r="D89" s="18" t="s">
        <v>51</v>
      </c>
      <c r="E89" s="25"/>
      <c r="F89" s="74">
        <v>1.1111111111111112</v>
      </c>
      <c r="G89" s="89">
        <v>475</v>
      </c>
      <c r="H89" s="88"/>
    </row>
    <row r="90" spans="1:8" ht="63" x14ac:dyDescent="0.25">
      <c r="A90" s="22">
        <v>89</v>
      </c>
      <c r="B90" s="17">
        <v>51101572</v>
      </c>
      <c r="C90" s="24" t="s">
        <v>214</v>
      </c>
      <c r="D90" s="18" t="s">
        <v>51</v>
      </c>
      <c r="E90" s="25"/>
      <c r="F90" s="74">
        <v>1.1111111111111112</v>
      </c>
      <c r="G90" s="89">
        <v>5964</v>
      </c>
      <c r="H90" s="88"/>
    </row>
    <row r="91" spans="1:8" ht="21" x14ac:dyDescent="0.25">
      <c r="A91" s="22">
        <v>90</v>
      </c>
      <c r="B91" s="17">
        <v>51101572</v>
      </c>
      <c r="C91" s="24" t="s">
        <v>215</v>
      </c>
      <c r="D91" s="18" t="s">
        <v>51</v>
      </c>
      <c r="E91" s="25"/>
      <c r="F91" s="74">
        <v>1.1111111111111112</v>
      </c>
      <c r="G91" s="89">
        <v>662</v>
      </c>
      <c r="H91" s="88"/>
    </row>
    <row r="92" spans="1:8" ht="52.5" x14ac:dyDescent="0.25">
      <c r="A92" s="22">
        <v>91</v>
      </c>
      <c r="B92" s="17">
        <v>51101507</v>
      </c>
      <c r="C92" s="24" t="s">
        <v>216</v>
      </c>
      <c r="D92" s="18" t="s">
        <v>51</v>
      </c>
      <c r="E92" s="25"/>
      <c r="F92" s="74">
        <v>1.1111111111111112</v>
      </c>
      <c r="G92" s="89">
        <v>13718</v>
      </c>
      <c r="H92" s="88"/>
    </row>
    <row r="93" spans="1:8" ht="21" x14ac:dyDescent="0.25">
      <c r="A93" s="22">
        <v>92</v>
      </c>
      <c r="B93" s="17">
        <v>51151901</v>
      </c>
      <c r="C93" s="24" t="s">
        <v>217</v>
      </c>
      <c r="D93" s="18" t="s">
        <v>51</v>
      </c>
      <c r="E93" s="25" t="s">
        <v>944</v>
      </c>
      <c r="F93" s="74">
        <v>1.1111111111111112</v>
      </c>
      <c r="G93" s="89">
        <v>334</v>
      </c>
      <c r="H93" s="88"/>
    </row>
    <row r="94" spans="1:8" ht="94.5" x14ac:dyDescent="0.25">
      <c r="A94" s="22">
        <v>93</v>
      </c>
      <c r="B94" s="17">
        <v>51161525</v>
      </c>
      <c r="C94" s="24" t="s">
        <v>218</v>
      </c>
      <c r="D94" s="18" t="s">
        <v>51</v>
      </c>
      <c r="E94" s="25"/>
      <c r="F94" s="74">
        <v>1.1111111111111112</v>
      </c>
      <c r="G94" s="89">
        <v>9643</v>
      </c>
      <c r="H94" s="88"/>
    </row>
    <row r="95" spans="1:8" ht="94.5" x14ac:dyDescent="0.25">
      <c r="A95" s="22">
        <v>94</v>
      </c>
      <c r="B95" s="17">
        <v>51161525</v>
      </c>
      <c r="C95" s="24" t="s">
        <v>219</v>
      </c>
      <c r="D95" s="18" t="s">
        <v>51</v>
      </c>
      <c r="E95" s="25"/>
      <c r="F95" s="74">
        <v>1.1111111111111112</v>
      </c>
      <c r="G95" s="89">
        <v>8156</v>
      </c>
      <c r="H95" s="88"/>
    </row>
    <row r="96" spans="1:8" ht="52.5" x14ac:dyDescent="0.25">
      <c r="A96" s="22">
        <v>95</v>
      </c>
      <c r="B96" s="17">
        <v>51142922</v>
      </c>
      <c r="C96" s="24" t="s">
        <v>220</v>
      </c>
      <c r="D96" s="18" t="s">
        <v>51</v>
      </c>
      <c r="E96" s="25" t="s">
        <v>52</v>
      </c>
      <c r="F96" s="74">
        <v>1.1111111111111112</v>
      </c>
      <c r="G96" s="89">
        <v>1429167</v>
      </c>
      <c r="H96" s="88"/>
    </row>
    <row r="97" spans="1:8" ht="63" x14ac:dyDescent="0.25">
      <c r="A97" s="22">
        <v>96</v>
      </c>
      <c r="B97" s="17">
        <v>51142922</v>
      </c>
      <c r="C97" s="24" t="s">
        <v>760</v>
      </c>
      <c r="D97" s="18" t="s">
        <v>51</v>
      </c>
      <c r="E97" s="25"/>
      <c r="F97" s="74">
        <v>1.1111111111111112</v>
      </c>
      <c r="G97" s="89">
        <v>86949</v>
      </c>
      <c r="H97" s="88"/>
    </row>
    <row r="98" spans="1:8" ht="21" x14ac:dyDescent="0.25">
      <c r="A98" s="22">
        <v>97</v>
      </c>
      <c r="B98" s="17">
        <v>51161616</v>
      </c>
      <c r="C98" s="24" t="s">
        <v>221</v>
      </c>
      <c r="D98" s="18" t="s">
        <v>51</v>
      </c>
      <c r="E98" s="25"/>
      <c r="F98" s="74">
        <v>1.1111111111111112</v>
      </c>
      <c r="G98" s="89">
        <v>308</v>
      </c>
      <c r="H98" s="88"/>
    </row>
    <row r="99" spans="1:8" ht="42" x14ac:dyDescent="0.25">
      <c r="A99" s="22">
        <v>98</v>
      </c>
      <c r="B99" s="17">
        <v>51181701</v>
      </c>
      <c r="C99" s="24" t="s">
        <v>222</v>
      </c>
      <c r="D99" s="18" t="s">
        <v>51</v>
      </c>
      <c r="E99" s="25"/>
      <c r="F99" s="74">
        <v>1.1111111111111112</v>
      </c>
      <c r="G99" s="89">
        <v>4666</v>
      </c>
      <c r="H99" s="88"/>
    </row>
    <row r="100" spans="1:8" ht="52.5" x14ac:dyDescent="0.25">
      <c r="A100" s="22">
        <v>99</v>
      </c>
      <c r="B100" s="17">
        <v>51181701</v>
      </c>
      <c r="C100" s="24" t="s">
        <v>223</v>
      </c>
      <c r="D100" s="18" t="s">
        <v>51</v>
      </c>
      <c r="E100" s="25"/>
      <c r="F100" s="74">
        <v>1.1111111111111112</v>
      </c>
      <c r="G100" s="89">
        <v>588</v>
      </c>
      <c r="H100" s="88"/>
    </row>
    <row r="101" spans="1:8" ht="63" x14ac:dyDescent="0.25">
      <c r="A101" s="22">
        <v>100</v>
      </c>
      <c r="B101" s="17">
        <v>512015</v>
      </c>
      <c r="C101" s="24" t="s">
        <v>224</v>
      </c>
      <c r="D101" s="18" t="s">
        <v>51</v>
      </c>
      <c r="E101" s="25" t="s">
        <v>52</v>
      </c>
      <c r="F101" s="74">
        <v>1.1111111111111112</v>
      </c>
      <c r="G101" s="89">
        <v>1034483</v>
      </c>
      <c r="H101" s="88"/>
    </row>
    <row r="102" spans="1:8" ht="63" x14ac:dyDescent="0.25">
      <c r="A102" s="22">
        <v>101</v>
      </c>
      <c r="B102" s="17">
        <v>512015</v>
      </c>
      <c r="C102" s="24" t="s">
        <v>225</v>
      </c>
      <c r="D102" s="18" t="s">
        <v>51</v>
      </c>
      <c r="E102" s="25" t="s">
        <v>944</v>
      </c>
      <c r="F102" s="74">
        <v>1.1111111111111112</v>
      </c>
      <c r="G102" s="89">
        <v>4639424</v>
      </c>
      <c r="H102" s="88"/>
    </row>
    <row r="103" spans="1:8" ht="31.5" x14ac:dyDescent="0.25">
      <c r="A103" s="22">
        <v>102</v>
      </c>
      <c r="B103" s="17">
        <v>51111802</v>
      </c>
      <c r="C103" s="24" t="s">
        <v>226</v>
      </c>
      <c r="D103" s="18" t="s">
        <v>51</v>
      </c>
      <c r="E103" s="25" t="s">
        <v>52</v>
      </c>
      <c r="F103" s="74">
        <v>1.1111111111111112</v>
      </c>
      <c r="G103" s="89">
        <v>3581</v>
      </c>
      <c r="H103" s="88"/>
    </row>
    <row r="104" spans="1:8" ht="42" x14ac:dyDescent="0.25">
      <c r="A104" s="22">
        <v>103</v>
      </c>
      <c r="B104" s="17">
        <v>51171614</v>
      </c>
      <c r="C104" s="24" t="s">
        <v>227</v>
      </c>
      <c r="D104" s="18" t="s">
        <v>51</v>
      </c>
      <c r="E104" s="25"/>
      <c r="F104" s="74">
        <v>1.1111111111111112</v>
      </c>
      <c r="G104" s="89">
        <v>50</v>
      </c>
      <c r="H104" s="88"/>
    </row>
    <row r="105" spans="1:8" ht="21" x14ac:dyDescent="0.25">
      <c r="A105" s="22">
        <v>104</v>
      </c>
      <c r="B105" s="17">
        <v>51121725</v>
      </c>
      <c r="C105" s="24" t="s">
        <v>228</v>
      </c>
      <c r="D105" s="18" t="s">
        <v>51</v>
      </c>
      <c r="E105" s="25"/>
      <c r="F105" s="74">
        <v>1.1111111111111112</v>
      </c>
      <c r="G105" s="89">
        <v>590</v>
      </c>
      <c r="H105" s="88"/>
    </row>
    <row r="106" spans="1:8" ht="63" x14ac:dyDescent="0.25">
      <c r="A106" s="22">
        <v>105</v>
      </c>
      <c r="B106" s="17">
        <v>51111701</v>
      </c>
      <c r="C106" s="24" t="s">
        <v>230</v>
      </c>
      <c r="D106" s="18" t="s">
        <v>51</v>
      </c>
      <c r="E106" s="25"/>
      <c r="F106" s="74">
        <v>1.1111111111111112</v>
      </c>
      <c r="G106" s="89">
        <v>99029</v>
      </c>
      <c r="H106" s="88"/>
    </row>
    <row r="107" spans="1:8" ht="52.5" x14ac:dyDescent="0.25">
      <c r="A107" s="22">
        <v>106</v>
      </c>
      <c r="B107" s="17">
        <v>512015</v>
      </c>
      <c r="C107" s="24" t="s">
        <v>231</v>
      </c>
      <c r="D107" s="18" t="s">
        <v>51</v>
      </c>
      <c r="E107" s="25" t="s">
        <v>52</v>
      </c>
      <c r="F107" s="74">
        <v>1.1111111111111112</v>
      </c>
      <c r="G107" s="89">
        <v>204166</v>
      </c>
      <c r="H107" s="88"/>
    </row>
    <row r="108" spans="1:8" ht="31.5" x14ac:dyDescent="0.25">
      <c r="A108" s="22">
        <v>107</v>
      </c>
      <c r="B108" s="17">
        <v>51161626</v>
      </c>
      <c r="C108" s="24" t="s">
        <v>232</v>
      </c>
      <c r="D108" s="18" t="s">
        <v>51</v>
      </c>
      <c r="E108" s="25" t="s">
        <v>52</v>
      </c>
      <c r="F108" s="74">
        <v>1.1111111111111112</v>
      </c>
      <c r="G108" s="89">
        <v>8459</v>
      </c>
      <c r="H108" s="88"/>
    </row>
    <row r="109" spans="1:8" ht="52.5" x14ac:dyDescent="0.25">
      <c r="A109" s="22">
        <v>108</v>
      </c>
      <c r="B109" s="17">
        <v>51111716</v>
      </c>
      <c r="C109" s="24" t="s">
        <v>233</v>
      </c>
      <c r="D109" s="18" t="s">
        <v>51</v>
      </c>
      <c r="E109" s="25" t="s">
        <v>52</v>
      </c>
      <c r="F109" s="74">
        <v>1.1111111111111112</v>
      </c>
      <c r="G109" s="89">
        <v>13209509</v>
      </c>
      <c r="H109" s="88"/>
    </row>
    <row r="110" spans="1:8" ht="84" x14ac:dyDescent="0.25">
      <c r="A110" s="22">
        <v>109</v>
      </c>
      <c r="B110" s="17">
        <v>51161705</v>
      </c>
      <c r="C110" s="24" t="s">
        <v>234</v>
      </c>
      <c r="D110" s="18" t="s">
        <v>51</v>
      </c>
      <c r="E110" s="25" t="s">
        <v>52</v>
      </c>
      <c r="F110" s="74">
        <v>1.1111111111111112</v>
      </c>
      <c r="G110" s="89">
        <v>15564</v>
      </c>
      <c r="H110" s="88"/>
    </row>
    <row r="111" spans="1:8" ht="31.5" x14ac:dyDescent="0.25">
      <c r="A111" s="22">
        <v>110</v>
      </c>
      <c r="B111" s="17">
        <v>51152009</v>
      </c>
      <c r="C111" s="24" t="s">
        <v>235</v>
      </c>
      <c r="D111" s="18" t="s">
        <v>51</v>
      </c>
      <c r="E111" s="25"/>
      <c r="F111" s="74">
        <v>1.1111111111111112</v>
      </c>
      <c r="G111" s="89">
        <v>10606</v>
      </c>
      <c r="H111" s="88"/>
    </row>
    <row r="112" spans="1:8" ht="73.5" x14ac:dyDescent="0.25">
      <c r="A112" s="22">
        <v>111</v>
      </c>
      <c r="B112" s="17">
        <v>51161703</v>
      </c>
      <c r="C112" s="24" t="s">
        <v>236</v>
      </c>
      <c r="D112" s="18" t="s">
        <v>51</v>
      </c>
      <c r="E112" s="25"/>
      <c r="F112" s="74">
        <v>1.1111111111111112</v>
      </c>
      <c r="G112" s="89">
        <v>19750</v>
      </c>
      <c r="H112" s="88"/>
    </row>
    <row r="113" spans="1:8" ht="73.5" x14ac:dyDescent="0.25">
      <c r="A113" s="22">
        <v>112</v>
      </c>
      <c r="B113" s="17">
        <v>51161703</v>
      </c>
      <c r="C113" s="24" t="s">
        <v>237</v>
      </c>
      <c r="D113" s="18" t="s">
        <v>51</v>
      </c>
      <c r="E113" s="25" t="s">
        <v>52</v>
      </c>
      <c r="F113" s="74">
        <v>1.1111111111111112</v>
      </c>
      <c r="G113" s="89">
        <v>104539</v>
      </c>
      <c r="H113" s="88"/>
    </row>
    <row r="114" spans="1:8" ht="84" x14ac:dyDescent="0.25">
      <c r="A114" s="22">
        <v>113</v>
      </c>
      <c r="B114" s="17">
        <v>51142905</v>
      </c>
      <c r="C114" s="24" t="s">
        <v>238</v>
      </c>
      <c r="D114" s="18" t="s">
        <v>51</v>
      </c>
      <c r="E114" s="25"/>
      <c r="F114" s="74">
        <v>1.1111111111111112</v>
      </c>
      <c r="G114" s="89">
        <v>18912</v>
      </c>
      <c r="H114" s="88"/>
    </row>
    <row r="115" spans="1:8" ht="73.5" x14ac:dyDescent="0.25">
      <c r="A115" s="22">
        <v>114</v>
      </c>
      <c r="B115" s="17">
        <v>51142905</v>
      </c>
      <c r="C115" s="24" t="s">
        <v>239</v>
      </c>
      <c r="D115" s="18" t="s">
        <v>51</v>
      </c>
      <c r="E115" s="25"/>
      <c r="F115" s="74">
        <v>1.1111111111111112</v>
      </c>
      <c r="G115" s="89">
        <v>6815</v>
      </c>
      <c r="H115" s="88"/>
    </row>
    <row r="116" spans="1:8" ht="73.5" x14ac:dyDescent="0.25">
      <c r="A116" s="22">
        <v>115</v>
      </c>
      <c r="B116" s="17">
        <v>51142905</v>
      </c>
      <c r="C116" s="24" t="s">
        <v>240</v>
      </c>
      <c r="D116" s="18" t="s">
        <v>51</v>
      </c>
      <c r="E116" s="25"/>
      <c r="F116" s="74">
        <v>1.1111111111111112</v>
      </c>
      <c r="G116" s="89">
        <v>7088</v>
      </c>
      <c r="H116" s="88"/>
    </row>
    <row r="117" spans="1:8" ht="31.5" x14ac:dyDescent="0.25">
      <c r="A117" s="22">
        <v>116</v>
      </c>
      <c r="B117" s="17">
        <v>51142215</v>
      </c>
      <c r="C117" s="24" t="s">
        <v>241</v>
      </c>
      <c r="D117" s="18" t="s">
        <v>51</v>
      </c>
      <c r="E117" s="25"/>
      <c r="F117" s="74">
        <v>1.1111111111111112</v>
      </c>
      <c r="G117" s="89">
        <v>14750</v>
      </c>
      <c r="H117" s="88"/>
    </row>
    <row r="118" spans="1:8" ht="52.5" x14ac:dyDescent="0.25">
      <c r="A118" s="22">
        <v>117</v>
      </c>
      <c r="B118" s="17">
        <v>51142215</v>
      </c>
      <c r="C118" s="24" t="s">
        <v>242</v>
      </c>
      <c r="D118" s="18" t="s">
        <v>51</v>
      </c>
      <c r="E118" s="25" t="s">
        <v>52</v>
      </c>
      <c r="F118" s="74">
        <v>1.1111111111111112</v>
      </c>
      <c r="G118" s="89">
        <v>29502</v>
      </c>
      <c r="H118" s="88"/>
    </row>
    <row r="119" spans="1:8" ht="31.5" x14ac:dyDescent="0.25">
      <c r="A119" s="22">
        <v>118</v>
      </c>
      <c r="B119" s="17">
        <v>51142215</v>
      </c>
      <c r="C119" s="24" t="s">
        <v>243</v>
      </c>
      <c r="D119" s="18" t="s">
        <v>51</v>
      </c>
      <c r="E119" s="25" t="s">
        <v>52</v>
      </c>
      <c r="F119" s="74">
        <v>1.1111111111111112</v>
      </c>
      <c r="G119" s="89">
        <v>44252</v>
      </c>
      <c r="H119" s="88"/>
    </row>
    <row r="120" spans="1:8" ht="31.5" x14ac:dyDescent="0.25">
      <c r="A120" s="22">
        <v>119</v>
      </c>
      <c r="B120" s="17"/>
      <c r="C120" s="24" t="s">
        <v>748</v>
      </c>
      <c r="D120" s="18" t="s">
        <v>51</v>
      </c>
      <c r="E120" s="25" t="s">
        <v>52</v>
      </c>
      <c r="F120" s="74">
        <v>1.1111111111111112</v>
      </c>
      <c r="G120" s="89">
        <v>62095</v>
      </c>
      <c r="H120" s="88"/>
    </row>
    <row r="121" spans="1:8" ht="31.5" x14ac:dyDescent="0.25">
      <c r="A121" s="22">
        <v>120</v>
      </c>
      <c r="B121" s="17">
        <v>51111904</v>
      </c>
      <c r="C121" s="24" t="s">
        <v>244</v>
      </c>
      <c r="D121" s="18" t="s">
        <v>51</v>
      </c>
      <c r="E121" s="25" t="s">
        <v>52</v>
      </c>
      <c r="F121" s="74">
        <v>1.1111111111111112</v>
      </c>
      <c r="G121" s="89">
        <v>9677419</v>
      </c>
      <c r="H121" s="88"/>
    </row>
    <row r="122" spans="1:8" ht="21" x14ac:dyDescent="0.25">
      <c r="A122" s="22">
        <v>121</v>
      </c>
      <c r="B122" s="17">
        <v>51141535</v>
      </c>
      <c r="C122" s="24" t="s">
        <v>245</v>
      </c>
      <c r="D122" s="18" t="s">
        <v>51</v>
      </c>
      <c r="E122" s="25" t="s">
        <v>52</v>
      </c>
      <c r="F122" s="74">
        <v>1.1111111111111112</v>
      </c>
      <c r="G122" s="89">
        <v>3667</v>
      </c>
      <c r="H122" s="88"/>
    </row>
    <row r="123" spans="1:8" ht="94.5" x14ac:dyDescent="0.25">
      <c r="A123" s="22">
        <v>122</v>
      </c>
      <c r="B123" s="17">
        <v>51142610</v>
      </c>
      <c r="C123" s="24" t="s">
        <v>246</v>
      </c>
      <c r="D123" s="18" t="s">
        <v>51</v>
      </c>
      <c r="E123" s="25" t="s">
        <v>52</v>
      </c>
      <c r="F123" s="74">
        <v>1.1111111111111112</v>
      </c>
      <c r="G123" s="89">
        <v>19390</v>
      </c>
      <c r="H123" s="88"/>
    </row>
    <row r="124" spans="1:8" ht="31.5" x14ac:dyDescent="0.25">
      <c r="A124" s="22">
        <v>123</v>
      </c>
      <c r="B124" s="17">
        <v>51171501</v>
      </c>
      <c r="C124" s="24" t="s">
        <v>247</v>
      </c>
      <c r="D124" s="18" t="s">
        <v>51</v>
      </c>
      <c r="E124" s="25"/>
      <c r="F124" s="74">
        <v>1.1111111111111112</v>
      </c>
      <c r="G124" s="89">
        <v>140</v>
      </c>
      <c r="H124" s="88"/>
    </row>
    <row r="125" spans="1:8" ht="52.5" x14ac:dyDescent="0.25">
      <c r="A125" s="22">
        <v>124</v>
      </c>
      <c r="B125" s="17">
        <v>51182403</v>
      </c>
      <c r="C125" s="24" t="s">
        <v>248</v>
      </c>
      <c r="D125" s="18" t="s">
        <v>51</v>
      </c>
      <c r="E125" s="25"/>
      <c r="F125" s="74">
        <v>1.1111111111111112</v>
      </c>
      <c r="G125" s="89">
        <v>194</v>
      </c>
      <c r="H125" s="88"/>
    </row>
    <row r="126" spans="1:8" ht="31.5" x14ac:dyDescent="0.25">
      <c r="A126" s="22">
        <v>125</v>
      </c>
      <c r="B126" s="17">
        <v>51191910</v>
      </c>
      <c r="C126" s="24" t="s">
        <v>249</v>
      </c>
      <c r="D126" s="18" t="s">
        <v>51</v>
      </c>
      <c r="E126" s="25"/>
      <c r="F126" s="74">
        <v>1.1111111111111112</v>
      </c>
      <c r="G126" s="89">
        <v>180</v>
      </c>
      <c r="H126" s="88"/>
    </row>
    <row r="127" spans="1:8" ht="31.5" x14ac:dyDescent="0.25">
      <c r="A127" s="22">
        <v>126</v>
      </c>
      <c r="B127" s="17">
        <v>51111616</v>
      </c>
      <c r="C127" s="24" t="s">
        <v>250</v>
      </c>
      <c r="D127" s="18" t="s">
        <v>51</v>
      </c>
      <c r="E127" s="25" t="s">
        <v>52</v>
      </c>
      <c r="F127" s="74">
        <v>1.1111111111111112</v>
      </c>
      <c r="G127" s="89">
        <v>2597</v>
      </c>
      <c r="H127" s="88"/>
    </row>
    <row r="128" spans="1:8" ht="21" x14ac:dyDescent="0.25">
      <c r="A128" s="22">
        <v>127</v>
      </c>
      <c r="B128" s="17">
        <v>51121703</v>
      </c>
      <c r="C128" s="24" t="s">
        <v>251</v>
      </c>
      <c r="D128" s="18" t="s">
        <v>51</v>
      </c>
      <c r="E128" s="25"/>
      <c r="F128" s="74">
        <v>1.1111111111111112</v>
      </c>
      <c r="G128" s="89">
        <v>85</v>
      </c>
      <c r="H128" s="88"/>
    </row>
    <row r="129" spans="1:8" ht="31.5" x14ac:dyDescent="0.25">
      <c r="A129" s="22">
        <v>128</v>
      </c>
      <c r="B129" s="17">
        <v>51141513</v>
      </c>
      <c r="C129" s="24" t="s">
        <v>252</v>
      </c>
      <c r="D129" s="18" t="s">
        <v>51</v>
      </c>
      <c r="E129" s="25" t="s">
        <v>944</v>
      </c>
      <c r="F129" s="74">
        <v>1.1111111111111112</v>
      </c>
      <c r="G129" s="89">
        <v>144</v>
      </c>
      <c r="H129" s="88"/>
    </row>
    <row r="130" spans="1:8" ht="52.5" x14ac:dyDescent="0.25">
      <c r="A130" s="22">
        <v>129</v>
      </c>
      <c r="B130" s="17">
        <v>51141513</v>
      </c>
      <c r="C130" s="24" t="s">
        <v>761</v>
      </c>
      <c r="D130" s="18" t="s">
        <v>51</v>
      </c>
      <c r="E130" s="25"/>
      <c r="F130" s="74">
        <v>1.1111111111111112</v>
      </c>
      <c r="G130" s="89">
        <v>3243</v>
      </c>
      <c r="H130" s="88"/>
    </row>
    <row r="131" spans="1:8" ht="52.5" x14ac:dyDescent="0.25">
      <c r="A131" s="22">
        <v>130</v>
      </c>
      <c r="B131" s="17">
        <v>51182203</v>
      </c>
      <c r="C131" s="24" t="s">
        <v>253</v>
      </c>
      <c r="D131" s="18" t="s">
        <v>51</v>
      </c>
      <c r="E131" s="25" t="s">
        <v>944</v>
      </c>
      <c r="F131" s="74">
        <v>1.1111111111111112</v>
      </c>
      <c r="G131" s="89">
        <v>86717</v>
      </c>
      <c r="H131" s="88"/>
    </row>
    <row r="132" spans="1:8" ht="31.5" x14ac:dyDescent="0.25">
      <c r="A132" s="22">
        <v>131</v>
      </c>
      <c r="B132" s="17">
        <v>51142514</v>
      </c>
      <c r="C132" s="24" t="s">
        <v>254</v>
      </c>
      <c r="D132" s="18" t="s">
        <v>51</v>
      </c>
      <c r="E132" s="25"/>
      <c r="F132" s="74">
        <v>1.1111111111111112</v>
      </c>
      <c r="G132" s="89">
        <v>424</v>
      </c>
      <c r="H132" s="88"/>
    </row>
    <row r="133" spans="1:8" ht="63" x14ac:dyDescent="0.25">
      <c r="A133" s="22">
        <v>132</v>
      </c>
      <c r="B133" s="17">
        <v>51211618</v>
      </c>
      <c r="C133" s="24" t="s">
        <v>255</v>
      </c>
      <c r="D133" s="18" t="s">
        <v>51</v>
      </c>
      <c r="E133" s="25"/>
      <c r="F133" s="74">
        <v>1.1111111111111112</v>
      </c>
      <c r="G133" s="89">
        <v>88508</v>
      </c>
      <c r="H133" s="88"/>
    </row>
    <row r="134" spans="1:8" ht="52.5" x14ac:dyDescent="0.25">
      <c r="A134" s="22">
        <v>133</v>
      </c>
      <c r="B134" s="17">
        <v>51111503</v>
      </c>
      <c r="C134" s="24" t="s">
        <v>256</v>
      </c>
      <c r="D134" s="18" t="s">
        <v>51</v>
      </c>
      <c r="E134" s="25"/>
      <c r="F134" s="74">
        <v>1.1111111111111112</v>
      </c>
      <c r="G134" s="89">
        <v>155706</v>
      </c>
      <c r="H134" s="88"/>
    </row>
    <row r="135" spans="1:8" ht="31.5" x14ac:dyDescent="0.25">
      <c r="A135" s="22">
        <v>134</v>
      </c>
      <c r="B135" s="17">
        <v>51171612</v>
      </c>
      <c r="C135" s="24" t="s">
        <v>257</v>
      </c>
      <c r="D135" s="18" t="s">
        <v>51</v>
      </c>
      <c r="E135" s="25"/>
      <c r="F135" s="74">
        <v>1.1111111111111112</v>
      </c>
      <c r="G135" s="89">
        <v>7118</v>
      </c>
      <c r="H135" s="88"/>
    </row>
    <row r="136" spans="1:8" ht="31.5" x14ac:dyDescent="0.25">
      <c r="A136" s="22">
        <v>135</v>
      </c>
      <c r="B136" s="17">
        <v>51121709</v>
      </c>
      <c r="C136" s="24" t="s">
        <v>258</v>
      </c>
      <c r="D136" s="18" t="s">
        <v>51</v>
      </c>
      <c r="E136" s="25" t="s">
        <v>52</v>
      </c>
      <c r="F136" s="74">
        <v>1.1111111111111112</v>
      </c>
      <c r="G136" s="89">
        <v>76</v>
      </c>
      <c r="H136" s="88"/>
    </row>
    <row r="137" spans="1:8" ht="31.5" x14ac:dyDescent="0.25">
      <c r="A137" s="22">
        <v>136</v>
      </c>
      <c r="B137" s="17">
        <v>51121709</v>
      </c>
      <c r="C137" s="24" t="s">
        <v>259</v>
      </c>
      <c r="D137" s="18" t="s">
        <v>51</v>
      </c>
      <c r="E137" s="25" t="s">
        <v>52</v>
      </c>
      <c r="F137" s="74">
        <v>1.1111111111111112</v>
      </c>
      <c r="G137" s="89">
        <v>118</v>
      </c>
      <c r="H137" s="88"/>
    </row>
    <row r="138" spans="1:8" ht="31.5" x14ac:dyDescent="0.25">
      <c r="A138" s="22">
        <v>137</v>
      </c>
      <c r="B138" s="17">
        <v>51121709</v>
      </c>
      <c r="C138" s="24" t="s">
        <v>260</v>
      </c>
      <c r="D138" s="18" t="s">
        <v>51</v>
      </c>
      <c r="E138" s="25" t="s">
        <v>52</v>
      </c>
      <c r="F138" s="74">
        <v>1.1111111111111112</v>
      </c>
      <c r="G138" s="89">
        <v>83</v>
      </c>
      <c r="H138" s="88"/>
    </row>
    <row r="139" spans="1:8" ht="52.5" x14ac:dyDescent="0.25">
      <c r="A139" s="22">
        <v>138</v>
      </c>
      <c r="B139" s="17">
        <v>51101835</v>
      </c>
      <c r="C139" s="24" t="s">
        <v>261</v>
      </c>
      <c r="D139" s="18" t="s">
        <v>51</v>
      </c>
      <c r="E139" s="25" t="s">
        <v>52</v>
      </c>
      <c r="F139" s="74">
        <v>1.1111111111111112</v>
      </c>
      <c r="G139" s="89">
        <v>375623</v>
      </c>
      <c r="H139" s="88"/>
    </row>
    <row r="140" spans="1:8" ht="52.5" x14ac:dyDescent="0.25">
      <c r="A140" s="22">
        <v>139</v>
      </c>
      <c r="B140" s="17">
        <v>51101835</v>
      </c>
      <c r="C140" s="24" t="s">
        <v>262</v>
      </c>
      <c r="D140" s="18" t="s">
        <v>51</v>
      </c>
      <c r="E140" s="25" t="s">
        <v>52</v>
      </c>
      <c r="F140" s="74">
        <v>1.1111111111111112</v>
      </c>
      <c r="G140" s="89">
        <v>553846</v>
      </c>
      <c r="H140" s="88"/>
    </row>
    <row r="141" spans="1:8" ht="63" x14ac:dyDescent="0.25">
      <c r="A141" s="22">
        <v>140</v>
      </c>
      <c r="B141" s="17">
        <v>51101550</v>
      </c>
      <c r="C141" s="24" t="s">
        <v>263</v>
      </c>
      <c r="D141" s="18" t="s">
        <v>51</v>
      </c>
      <c r="E141" s="25"/>
      <c r="F141" s="74">
        <v>1.1111111111111112</v>
      </c>
      <c r="G141" s="89">
        <v>5566</v>
      </c>
      <c r="H141" s="88"/>
    </row>
    <row r="142" spans="1:8" ht="31.5" x14ac:dyDescent="0.25">
      <c r="A142" s="22">
        <v>141</v>
      </c>
      <c r="B142" s="17">
        <v>51101550</v>
      </c>
      <c r="C142" s="24" t="s">
        <v>264</v>
      </c>
      <c r="D142" s="18" t="s">
        <v>51</v>
      </c>
      <c r="E142" s="25"/>
      <c r="F142" s="74">
        <v>1.1111111111111112</v>
      </c>
      <c r="G142" s="89">
        <v>442</v>
      </c>
      <c r="H142" s="88"/>
    </row>
    <row r="143" spans="1:8" ht="63" x14ac:dyDescent="0.25">
      <c r="A143" s="22">
        <v>142</v>
      </c>
      <c r="B143" s="17">
        <v>51101578</v>
      </c>
      <c r="C143" s="24" t="s">
        <v>265</v>
      </c>
      <c r="D143" s="18" t="s">
        <v>51</v>
      </c>
      <c r="E143" s="25"/>
      <c r="F143" s="74">
        <v>1.1111111111111112</v>
      </c>
      <c r="G143" s="89">
        <v>3215</v>
      </c>
      <c r="H143" s="88"/>
    </row>
    <row r="144" spans="1:8" ht="52.5" x14ac:dyDescent="0.25">
      <c r="A144" s="22">
        <v>143</v>
      </c>
      <c r="B144" s="17" t="s">
        <v>266</v>
      </c>
      <c r="C144" s="24" t="s">
        <v>267</v>
      </c>
      <c r="D144" s="18" t="s">
        <v>51</v>
      </c>
      <c r="E144" s="25"/>
      <c r="F144" s="74">
        <v>1.1111111111111112</v>
      </c>
      <c r="G144" s="89">
        <v>5349</v>
      </c>
      <c r="H144" s="88"/>
    </row>
    <row r="145" spans="1:8" ht="52.5" x14ac:dyDescent="0.25">
      <c r="A145" s="22">
        <v>144</v>
      </c>
      <c r="B145" s="17">
        <v>51101535</v>
      </c>
      <c r="C145" s="24" t="s">
        <v>268</v>
      </c>
      <c r="D145" s="18" t="s">
        <v>51</v>
      </c>
      <c r="E145" s="25"/>
      <c r="F145" s="74">
        <v>1.1111111111111112</v>
      </c>
      <c r="G145" s="89">
        <v>5074</v>
      </c>
      <c r="H145" s="88"/>
    </row>
    <row r="146" spans="1:8" ht="31.5" x14ac:dyDescent="0.25">
      <c r="A146" s="22">
        <v>145</v>
      </c>
      <c r="B146" s="17">
        <v>51101535</v>
      </c>
      <c r="C146" s="24" t="s">
        <v>269</v>
      </c>
      <c r="D146" s="18" t="s">
        <v>51</v>
      </c>
      <c r="E146" s="25"/>
      <c r="F146" s="74">
        <v>1.1111111111111112</v>
      </c>
      <c r="G146" s="89">
        <v>495</v>
      </c>
      <c r="H146" s="88"/>
    </row>
    <row r="147" spans="1:8" ht="63" x14ac:dyDescent="0.25">
      <c r="A147" s="22">
        <v>146</v>
      </c>
      <c r="B147" s="17">
        <v>51101551</v>
      </c>
      <c r="C147" s="24" t="s">
        <v>270</v>
      </c>
      <c r="D147" s="18" t="s">
        <v>51</v>
      </c>
      <c r="E147" s="25" t="s">
        <v>52</v>
      </c>
      <c r="F147" s="74">
        <v>1.1111111111111112</v>
      </c>
      <c r="G147" s="89">
        <v>197998</v>
      </c>
      <c r="H147" s="88"/>
    </row>
    <row r="148" spans="1:8" ht="63" x14ac:dyDescent="0.25">
      <c r="A148" s="22">
        <v>147</v>
      </c>
      <c r="B148" s="17">
        <v>51101500</v>
      </c>
      <c r="C148" s="24" t="s">
        <v>271</v>
      </c>
      <c r="D148" s="18" t="s">
        <v>51</v>
      </c>
      <c r="E148" s="25" t="s">
        <v>944</v>
      </c>
      <c r="F148" s="74">
        <v>1.1111111111111112</v>
      </c>
      <c r="G148" s="89">
        <v>425533</v>
      </c>
      <c r="H148" s="88"/>
    </row>
    <row r="149" spans="1:8" ht="63" x14ac:dyDescent="0.25">
      <c r="A149" s="22">
        <v>148</v>
      </c>
      <c r="B149" s="17">
        <v>51101500</v>
      </c>
      <c r="C149" s="24" t="s">
        <v>272</v>
      </c>
      <c r="D149" s="18" t="s">
        <v>51</v>
      </c>
      <c r="E149" s="25" t="s">
        <v>944</v>
      </c>
      <c r="F149" s="74">
        <v>1.1111111111111112</v>
      </c>
      <c r="G149" s="89">
        <v>302187</v>
      </c>
      <c r="H149" s="88"/>
    </row>
    <row r="150" spans="1:8" ht="52.5" x14ac:dyDescent="0.25">
      <c r="A150" s="22">
        <v>149</v>
      </c>
      <c r="B150" s="17">
        <v>51101551</v>
      </c>
      <c r="C150" s="24" t="s">
        <v>273</v>
      </c>
      <c r="D150" s="18" t="s">
        <v>51</v>
      </c>
      <c r="E150" s="25"/>
      <c r="F150" s="74">
        <v>1.1111111111111112</v>
      </c>
      <c r="G150" s="89">
        <v>2766</v>
      </c>
      <c r="H150" s="88"/>
    </row>
    <row r="151" spans="1:8" ht="73.5" x14ac:dyDescent="0.25">
      <c r="A151" s="22">
        <v>150</v>
      </c>
      <c r="B151" s="17">
        <v>51101573</v>
      </c>
      <c r="C151" s="24" t="s">
        <v>274</v>
      </c>
      <c r="D151" s="18" t="s">
        <v>51</v>
      </c>
      <c r="E151" s="25" t="s">
        <v>944</v>
      </c>
      <c r="F151" s="74">
        <v>1.1111111111111112</v>
      </c>
      <c r="G151" s="89">
        <v>82425</v>
      </c>
      <c r="H151" s="88"/>
    </row>
    <row r="152" spans="1:8" ht="52.5" x14ac:dyDescent="0.25">
      <c r="A152" s="22">
        <v>151</v>
      </c>
      <c r="B152" s="17">
        <v>51101573</v>
      </c>
      <c r="C152" s="24" t="s">
        <v>762</v>
      </c>
      <c r="D152" s="18" t="s">
        <v>51</v>
      </c>
      <c r="E152" s="25"/>
      <c r="F152" s="74">
        <v>1.1111111111111112</v>
      </c>
      <c r="G152" s="89">
        <v>7145</v>
      </c>
      <c r="H152" s="88"/>
    </row>
    <row r="153" spans="1:8" ht="73.5" x14ac:dyDescent="0.25">
      <c r="A153" s="22">
        <v>152</v>
      </c>
      <c r="B153" s="17">
        <v>512015</v>
      </c>
      <c r="C153" s="24" t="s">
        <v>275</v>
      </c>
      <c r="D153" s="18" t="s">
        <v>51</v>
      </c>
      <c r="E153" s="25" t="s">
        <v>944</v>
      </c>
      <c r="F153" s="74">
        <v>1.1111111111111112</v>
      </c>
      <c r="G153" s="89">
        <v>717421</v>
      </c>
      <c r="H153" s="88"/>
    </row>
    <row r="154" spans="1:8" ht="52.5" x14ac:dyDescent="0.25">
      <c r="A154" s="22">
        <v>153</v>
      </c>
      <c r="B154" s="17">
        <v>51191905</v>
      </c>
      <c r="C154" s="24" t="s">
        <v>276</v>
      </c>
      <c r="D154" s="18" t="s">
        <v>51</v>
      </c>
      <c r="E154" s="25"/>
      <c r="F154" s="74">
        <v>1.1111111111111112</v>
      </c>
      <c r="G154" s="89">
        <v>1070</v>
      </c>
      <c r="H154" s="88"/>
    </row>
    <row r="155" spans="1:8" ht="52.5" x14ac:dyDescent="0.25">
      <c r="A155" s="22">
        <v>154</v>
      </c>
      <c r="B155" s="17">
        <v>51111507</v>
      </c>
      <c r="C155" s="24" t="s">
        <v>277</v>
      </c>
      <c r="D155" s="18" t="s">
        <v>51</v>
      </c>
      <c r="E155" s="25"/>
      <c r="F155" s="74">
        <v>1.1111111111111112</v>
      </c>
      <c r="G155" s="89">
        <v>63542</v>
      </c>
      <c r="H155" s="88"/>
    </row>
    <row r="156" spans="1:8" ht="52.5" x14ac:dyDescent="0.25">
      <c r="A156" s="22">
        <v>155</v>
      </c>
      <c r="B156" s="17">
        <v>51111507</v>
      </c>
      <c r="C156" s="24" t="s">
        <v>278</v>
      </c>
      <c r="D156" s="18" t="s">
        <v>51</v>
      </c>
      <c r="E156" s="25"/>
      <c r="F156" s="74">
        <v>1.1111111111111112</v>
      </c>
      <c r="G156" s="89">
        <v>68480</v>
      </c>
      <c r="H156" s="88"/>
    </row>
    <row r="157" spans="1:8" ht="31.5" x14ac:dyDescent="0.25">
      <c r="A157" s="22">
        <v>156</v>
      </c>
      <c r="B157" s="17">
        <v>51111507</v>
      </c>
      <c r="C157" s="24" t="s">
        <v>279</v>
      </c>
      <c r="D157" s="18" t="s">
        <v>51</v>
      </c>
      <c r="E157" s="25"/>
      <c r="F157" s="74">
        <v>1.1111111111111112</v>
      </c>
      <c r="G157" s="89">
        <v>2609</v>
      </c>
      <c r="H157" s="88"/>
    </row>
    <row r="158" spans="1:8" ht="42" x14ac:dyDescent="0.25">
      <c r="A158" s="22">
        <v>157</v>
      </c>
      <c r="B158" s="17" t="s">
        <v>280</v>
      </c>
      <c r="C158" s="24" t="s">
        <v>281</v>
      </c>
      <c r="D158" s="18" t="s">
        <v>51</v>
      </c>
      <c r="E158" s="25"/>
      <c r="F158" s="74">
        <v>1.1111111111111112</v>
      </c>
      <c r="G158" s="89">
        <v>41380</v>
      </c>
      <c r="H158" s="88"/>
    </row>
    <row r="159" spans="1:8" ht="31.5" x14ac:dyDescent="0.25">
      <c r="A159" s="22">
        <v>158</v>
      </c>
      <c r="B159" s="17">
        <v>51201502</v>
      </c>
      <c r="C159" s="24" t="s">
        <v>282</v>
      </c>
      <c r="D159" s="18" t="s">
        <v>51</v>
      </c>
      <c r="E159" s="25" t="s">
        <v>944</v>
      </c>
      <c r="F159" s="74">
        <v>1.1111111111111112</v>
      </c>
      <c r="G159" s="89">
        <v>4692</v>
      </c>
      <c r="H159" s="88"/>
    </row>
    <row r="160" spans="1:8" ht="31.5" x14ac:dyDescent="0.25">
      <c r="A160" s="22">
        <v>159</v>
      </c>
      <c r="B160" s="17">
        <v>51131708</v>
      </c>
      <c r="C160" s="24" t="s">
        <v>283</v>
      </c>
      <c r="D160" s="18" t="s">
        <v>51</v>
      </c>
      <c r="E160" s="25" t="s">
        <v>52</v>
      </c>
      <c r="F160" s="74">
        <v>1.1111111111111112</v>
      </c>
      <c r="G160" s="89">
        <v>778</v>
      </c>
      <c r="H160" s="88"/>
    </row>
    <row r="161" spans="1:8" ht="31.5" x14ac:dyDescent="0.25">
      <c r="A161" s="22">
        <v>160</v>
      </c>
      <c r="B161" s="17">
        <v>51131708</v>
      </c>
      <c r="C161" s="24" t="s">
        <v>284</v>
      </c>
      <c r="D161" s="18" t="s">
        <v>51</v>
      </c>
      <c r="E161" s="25" t="s">
        <v>52</v>
      </c>
      <c r="F161" s="74">
        <v>1.1111111111111112</v>
      </c>
      <c r="G161" s="89">
        <v>902</v>
      </c>
      <c r="H161" s="88"/>
    </row>
    <row r="162" spans="1:8" ht="52.5" x14ac:dyDescent="0.25">
      <c r="A162" s="22">
        <v>161</v>
      </c>
      <c r="B162" s="17">
        <v>51101542</v>
      </c>
      <c r="C162" s="24" t="s">
        <v>285</v>
      </c>
      <c r="D162" s="18" t="s">
        <v>51</v>
      </c>
      <c r="E162" s="25"/>
      <c r="F162" s="74">
        <v>1.1111111111111112</v>
      </c>
      <c r="G162" s="89">
        <v>3327</v>
      </c>
      <c r="H162" s="88"/>
    </row>
    <row r="163" spans="1:8" ht="52.5" x14ac:dyDescent="0.25">
      <c r="A163" s="22">
        <v>162</v>
      </c>
      <c r="B163" s="17">
        <v>511015</v>
      </c>
      <c r="C163" s="24" t="s">
        <v>286</v>
      </c>
      <c r="D163" s="18" t="s">
        <v>51</v>
      </c>
      <c r="E163" s="25"/>
      <c r="F163" s="74">
        <v>1.1111111111111112</v>
      </c>
      <c r="G163" s="89">
        <v>19382</v>
      </c>
      <c r="H163" s="88"/>
    </row>
    <row r="164" spans="1:8" ht="52.5" x14ac:dyDescent="0.25">
      <c r="A164" s="22">
        <v>163</v>
      </c>
      <c r="B164" s="17">
        <v>51101542</v>
      </c>
      <c r="C164" s="24" t="s">
        <v>763</v>
      </c>
      <c r="D164" s="18" t="s">
        <v>51</v>
      </c>
      <c r="E164" s="25"/>
      <c r="F164" s="74">
        <v>1.1111111111111112</v>
      </c>
      <c r="G164" s="89">
        <v>6271</v>
      </c>
      <c r="H164" s="88"/>
    </row>
    <row r="165" spans="1:8" ht="31.5" x14ac:dyDescent="0.25">
      <c r="A165" s="22">
        <v>164</v>
      </c>
      <c r="B165" s="17">
        <v>51101542</v>
      </c>
      <c r="C165" s="24" t="s">
        <v>287</v>
      </c>
      <c r="D165" s="18" t="s">
        <v>51</v>
      </c>
      <c r="E165" s="25"/>
      <c r="F165" s="74">
        <v>1.1111111111111112</v>
      </c>
      <c r="G165" s="89">
        <v>199</v>
      </c>
      <c r="H165" s="88"/>
    </row>
    <row r="166" spans="1:8" ht="31.5" x14ac:dyDescent="0.25">
      <c r="A166" s="22">
        <v>165</v>
      </c>
      <c r="B166" s="17">
        <v>51111828</v>
      </c>
      <c r="C166" s="24" t="s">
        <v>749</v>
      </c>
      <c r="D166" s="18" t="s">
        <v>51</v>
      </c>
      <c r="E166" s="25" t="s">
        <v>52</v>
      </c>
      <c r="F166" s="74">
        <v>1.1111111111111112</v>
      </c>
      <c r="G166" s="89">
        <v>2268</v>
      </c>
      <c r="H166" s="88"/>
    </row>
    <row r="167" spans="1:8" ht="52.5" x14ac:dyDescent="0.25">
      <c r="A167" s="22">
        <v>166</v>
      </c>
      <c r="B167" s="17">
        <v>51111506</v>
      </c>
      <c r="C167" s="24" t="s">
        <v>288</v>
      </c>
      <c r="D167" s="18" t="s">
        <v>51</v>
      </c>
      <c r="E167" s="25"/>
      <c r="F167" s="74">
        <v>1.1111111111111112</v>
      </c>
      <c r="G167" s="89">
        <v>43828</v>
      </c>
      <c r="H167" s="88"/>
    </row>
    <row r="168" spans="1:8" ht="52.5" x14ac:dyDescent="0.25">
      <c r="A168" s="22">
        <v>167</v>
      </c>
      <c r="B168" s="17">
        <v>51111602</v>
      </c>
      <c r="C168" s="24" t="s">
        <v>289</v>
      </c>
      <c r="D168" s="18" t="s">
        <v>51</v>
      </c>
      <c r="E168" s="25"/>
      <c r="F168" s="74">
        <v>1.1111111111111112</v>
      </c>
      <c r="G168" s="89">
        <v>62473</v>
      </c>
      <c r="H168" s="88"/>
    </row>
    <row r="169" spans="1:8" ht="105" x14ac:dyDescent="0.25">
      <c r="A169" s="22">
        <v>168</v>
      </c>
      <c r="B169" s="17">
        <v>51111602</v>
      </c>
      <c r="C169" s="24" t="s">
        <v>792</v>
      </c>
      <c r="D169" s="18" t="s">
        <v>51</v>
      </c>
      <c r="E169" s="25"/>
      <c r="F169" s="74">
        <v>1.1111111111111112</v>
      </c>
      <c r="G169" s="89">
        <v>9804</v>
      </c>
      <c r="H169" s="88"/>
    </row>
    <row r="170" spans="1:8" ht="84" x14ac:dyDescent="0.25">
      <c r="A170" s="22">
        <v>169</v>
      </c>
      <c r="B170" s="17">
        <v>51111602</v>
      </c>
      <c r="C170" s="24" t="s">
        <v>791</v>
      </c>
      <c r="D170" s="18" t="s">
        <v>51</v>
      </c>
      <c r="E170" s="25"/>
      <c r="F170" s="74">
        <v>1.1111111111111112</v>
      </c>
      <c r="G170" s="89">
        <v>31790</v>
      </c>
      <c r="H170" s="88"/>
    </row>
    <row r="171" spans="1:8" ht="42" x14ac:dyDescent="0.25">
      <c r="A171" s="22">
        <v>170</v>
      </c>
      <c r="B171" s="17">
        <v>12162205</v>
      </c>
      <c r="C171" s="24" t="s">
        <v>290</v>
      </c>
      <c r="D171" s="18" t="s">
        <v>51</v>
      </c>
      <c r="E171" s="25"/>
      <c r="F171" s="74">
        <v>1.1111111111111112</v>
      </c>
      <c r="G171" s="89">
        <v>1119</v>
      </c>
      <c r="H171" s="88"/>
    </row>
    <row r="172" spans="1:8" ht="52.5" x14ac:dyDescent="0.25">
      <c r="A172" s="22">
        <v>171</v>
      </c>
      <c r="B172" s="17">
        <v>51111601</v>
      </c>
      <c r="C172" s="24" t="s">
        <v>291</v>
      </c>
      <c r="D172" s="18" t="s">
        <v>51</v>
      </c>
      <c r="E172" s="25" t="s">
        <v>944</v>
      </c>
      <c r="F172" s="74">
        <v>1.1111111111111112</v>
      </c>
      <c r="G172" s="89">
        <v>1112012</v>
      </c>
      <c r="H172" s="88"/>
    </row>
    <row r="173" spans="1:8" ht="63" x14ac:dyDescent="0.25">
      <c r="A173" s="22">
        <v>172</v>
      </c>
      <c r="B173" s="17">
        <v>51101522</v>
      </c>
      <c r="C173" s="24" t="s">
        <v>292</v>
      </c>
      <c r="D173" s="18" t="s">
        <v>51</v>
      </c>
      <c r="E173" s="25"/>
      <c r="F173" s="74">
        <v>1.1111111111111112</v>
      </c>
      <c r="G173" s="89">
        <v>20821</v>
      </c>
      <c r="H173" s="88"/>
    </row>
    <row r="174" spans="1:8" ht="31.5" x14ac:dyDescent="0.25">
      <c r="A174" s="22">
        <v>173</v>
      </c>
      <c r="B174" s="17">
        <v>51101522</v>
      </c>
      <c r="C174" s="24" t="s">
        <v>293</v>
      </c>
      <c r="D174" s="18" t="s">
        <v>51</v>
      </c>
      <c r="E174" s="25"/>
      <c r="F174" s="74">
        <v>1.1111111111111112</v>
      </c>
      <c r="G174" s="89">
        <v>5086</v>
      </c>
      <c r="H174" s="88"/>
    </row>
    <row r="175" spans="1:8" ht="52.5" x14ac:dyDescent="0.25">
      <c r="A175" s="22">
        <v>174</v>
      </c>
      <c r="B175" s="17">
        <v>51161602</v>
      </c>
      <c r="C175" s="24" t="s">
        <v>294</v>
      </c>
      <c r="D175" s="18" t="s">
        <v>51</v>
      </c>
      <c r="E175" s="25"/>
      <c r="F175" s="74">
        <v>1.1111111111111112</v>
      </c>
      <c r="G175" s="89">
        <v>12171</v>
      </c>
      <c r="H175" s="88"/>
    </row>
    <row r="176" spans="1:8" ht="21" x14ac:dyDescent="0.25">
      <c r="A176" s="22">
        <v>175</v>
      </c>
      <c r="B176" s="17">
        <v>51101504</v>
      </c>
      <c r="C176" s="24" t="s">
        <v>295</v>
      </c>
      <c r="D176" s="18" t="s">
        <v>51</v>
      </c>
      <c r="E176" s="25"/>
      <c r="F176" s="74">
        <v>1.1111111111111112</v>
      </c>
      <c r="G176" s="89">
        <v>475</v>
      </c>
      <c r="H176" s="88"/>
    </row>
    <row r="177" spans="1:8" ht="52.5" x14ac:dyDescent="0.25">
      <c r="A177" s="22">
        <v>176</v>
      </c>
      <c r="B177" s="17">
        <v>51101504</v>
      </c>
      <c r="C177" s="24" t="s">
        <v>296</v>
      </c>
      <c r="D177" s="18" t="s">
        <v>51</v>
      </c>
      <c r="E177" s="25"/>
      <c r="F177" s="74">
        <v>1.1111111111111112</v>
      </c>
      <c r="G177" s="89">
        <v>2524</v>
      </c>
      <c r="H177" s="88"/>
    </row>
    <row r="178" spans="1:8" ht="21" x14ac:dyDescent="0.25">
      <c r="A178" s="22">
        <v>177</v>
      </c>
      <c r="B178" s="17">
        <v>51141512</v>
      </c>
      <c r="C178" s="24" t="s">
        <v>297</v>
      </c>
      <c r="D178" s="18" t="s">
        <v>51</v>
      </c>
      <c r="E178" s="25"/>
      <c r="F178" s="74">
        <v>1.1111111111111112</v>
      </c>
      <c r="G178" s="89">
        <v>465</v>
      </c>
      <c r="H178" s="88"/>
    </row>
    <row r="179" spans="1:8" ht="21" x14ac:dyDescent="0.25">
      <c r="A179" s="22">
        <v>178</v>
      </c>
      <c r="B179" s="17">
        <v>51141512</v>
      </c>
      <c r="C179" s="24" t="s">
        <v>298</v>
      </c>
      <c r="D179" s="18" t="s">
        <v>51</v>
      </c>
      <c r="E179" s="25"/>
      <c r="F179" s="74">
        <v>1.1111111111111112</v>
      </c>
      <c r="G179" s="89">
        <v>688</v>
      </c>
      <c r="H179" s="88"/>
    </row>
    <row r="180" spans="1:8" ht="63" x14ac:dyDescent="0.25">
      <c r="A180" s="22">
        <v>179</v>
      </c>
      <c r="B180" s="17">
        <v>51101536</v>
      </c>
      <c r="C180" s="24" t="s">
        <v>764</v>
      </c>
      <c r="D180" s="18" t="s">
        <v>51</v>
      </c>
      <c r="E180" s="25"/>
      <c r="F180" s="74">
        <v>1.1111111111111112</v>
      </c>
      <c r="G180" s="89">
        <v>6199</v>
      </c>
      <c r="H180" s="88"/>
    </row>
    <row r="181" spans="1:8" ht="21" x14ac:dyDescent="0.25">
      <c r="A181" s="22">
        <v>180</v>
      </c>
      <c r="B181" s="17">
        <v>51141502</v>
      </c>
      <c r="C181" s="24" t="s">
        <v>299</v>
      </c>
      <c r="D181" s="18" t="s">
        <v>51</v>
      </c>
      <c r="E181" s="25"/>
      <c r="F181" s="74">
        <v>1.1111111111111112</v>
      </c>
      <c r="G181" s="89">
        <v>77</v>
      </c>
      <c r="H181" s="88"/>
    </row>
    <row r="182" spans="1:8" ht="42" x14ac:dyDescent="0.25">
      <c r="A182" s="22">
        <v>181</v>
      </c>
      <c r="B182" s="17">
        <v>51141502</v>
      </c>
      <c r="C182" s="24" t="s">
        <v>300</v>
      </c>
      <c r="D182" s="18" t="s">
        <v>51</v>
      </c>
      <c r="E182" s="25"/>
      <c r="F182" s="74">
        <v>1.1111111111111112</v>
      </c>
      <c r="G182" s="89">
        <v>6193</v>
      </c>
      <c r="H182" s="88"/>
    </row>
    <row r="183" spans="1:8" ht="21" x14ac:dyDescent="0.25">
      <c r="A183" s="22">
        <v>182</v>
      </c>
      <c r="B183" s="17">
        <v>51141502</v>
      </c>
      <c r="C183" s="24" t="s">
        <v>301</v>
      </c>
      <c r="D183" s="18" t="s">
        <v>51</v>
      </c>
      <c r="E183" s="25"/>
      <c r="F183" s="74">
        <v>1.1111111111111112</v>
      </c>
      <c r="G183" s="89">
        <v>70</v>
      </c>
      <c r="H183" s="88"/>
    </row>
    <row r="184" spans="1:8" ht="31.5" x14ac:dyDescent="0.25">
      <c r="A184" s="22">
        <v>183</v>
      </c>
      <c r="B184" s="17">
        <v>51121718</v>
      </c>
      <c r="C184" s="24" t="s">
        <v>302</v>
      </c>
      <c r="D184" s="18" t="s">
        <v>51</v>
      </c>
      <c r="E184" s="25"/>
      <c r="F184" s="74">
        <v>1.1111111111111112</v>
      </c>
      <c r="G184" s="89">
        <v>44</v>
      </c>
      <c r="H184" s="88"/>
    </row>
    <row r="185" spans="1:8" ht="52.5" x14ac:dyDescent="0.25">
      <c r="A185" s="22">
        <v>184</v>
      </c>
      <c r="B185" s="17">
        <v>51161630</v>
      </c>
      <c r="C185" s="24" t="s">
        <v>303</v>
      </c>
      <c r="D185" s="18" t="s">
        <v>51</v>
      </c>
      <c r="E185" s="25"/>
      <c r="F185" s="74">
        <v>1.1111111111111112</v>
      </c>
      <c r="G185" s="89">
        <v>2085</v>
      </c>
      <c r="H185" s="88"/>
    </row>
    <row r="186" spans="1:8" ht="31.5" x14ac:dyDescent="0.25">
      <c r="A186" s="22">
        <v>185</v>
      </c>
      <c r="B186" s="17">
        <v>51161630</v>
      </c>
      <c r="C186" s="24" t="s">
        <v>304</v>
      </c>
      <c r="D186" s="18" t="s">
        <v>51</v>
      </c>
      <c r="E186" s="25"/>
      <c r="F186" s="74">
        <v>1.1111111111111112</v>
      </c>
      <c r="G186" s="89">
        <v>29</v>
      </c>
      <c r="H186" s="88"/>
    </row>
    <row r="187" spans="1:8" ht="63" x14ac:dyDescent="0.25">
      <c r="A187" s="22">
        <v>186</v>
      </c>
      <c r="B187" s="17">
        <v>51142940</v>
      </c>
      <c r="C187" s="24" t="s">
        <v>305</v>
      </c>
      <c r="D187" s="18" t="s">
        <v>51</v>
      </c>
      <c r="E187" s="25"/>
      <c r="F187" s="74">
        <v>1.1111111111111112</v>
      </c>
      <c r="G187" s="89">
        <v>63202</v>
      </c>
      <c r="H187" s="88"/>
    </row>
    <row r="188" spans="1:8" ht="42" x14ac:dyDescent="0.25">
      <c r="A188" s="22">
        <v>187</v>
      </c>
      <c r="B188" s="17">
        <v>51101905</v>
      </c>
      <c r="C188" s="24" t="s">
        <v>306</v>
      </c>
      <c r="D188" s="18" t="s">
        <v>51</v>
      </c>
      <c r="E188" s="25"/>
      <c r="F188" s="74">
        <v>1.1111111111111112</v>
      </c>
      <c r="G188" s="89">
        <v>188</v>
      </c>
      <c r="H188" s="88"/>
    </row>
    <row r="189" spans="1:8" ht="84" x14ac:dyDescent="0.25">
      <c r="A189" s="22">
        <v>188</v>
      </c>
      <c r="B189" s="17">
        <v>51191602</v>
      </c>
      <c r="C189" s="24" t="s">
        <v>307</v>
      </c>
      <c r="D189" s="18" t="s">
        <v>51</v>
      </c>
      <c r="E189" s="25"/>
      <c r="F189" s="74">
        <v>1.1111111111111112</v>
      </c>
      <c r="G189" s="89">
        <v>4966</v>
      </c>
      <c r="H189" s="88"/>
    </row>
    <row r="190" spans="1:8" ht="52.5" x14ac:dyDescent="0.25">
      <c r="A190" s="22">
        <v>189</v>
      </c>
      <c r="B190" s="17">
        <v>51191602</v>
      </c>
      <c r="C190" s="24" t="s">
        <v>308</v>
      </c>
      <c r="D190" s="18" t="s">
        <v>51</v>
      </c>
      <c r="E190" s="25"/>
      <c r="F190" s="74">
        <v>1.1111111111111112</v>
      </c>
      <c r="G190" s="89">
        <v>2696</v>
      </c>
      <c r="H190" s="88"/>
    </row>
    <row r="191" spans="1:8" ht="63" x14ac:dyDescent="0.25">
      <c r="A191" s="22">
        <v>190</v>
      </c>
      <c r="B191" s="17">
        <v>51191602</v>
      </c>
      <c r="C191" s="24" t="s">
        <v>309</v>
      </c>
      <c r="D191" s="18" t="s">
        <v>51</v>
      </c>
      <c r="E191" s="25"/>
      <c r="F191" s="74">
        <v>1.1111111111111112</v>
      </c>
      <c r="G191" s="89">
        <v>3438</v>
      </c>
      <c r="H191" s="88"/>
    </row>
    <row r="192" spans="1:8" ht="63" x14ac:dyDescent="0.25">
      <c r="A192" s="22">
        <v>191</v>
      </c>
      <c r="B192" s="17">
        <v>51191602</v>
      </c>
      <c r="C192" s="24" t="s">
        <v>310</v>
      </c>
      <c r="D192" s="18" t="s">
        <v>51</v>
      </c>
      <c r="E192" s="25"/>
      <c r="F192" s="74">
        <v>1.1111111111111112</v>
      </c>
      <c r="G192" s="89">
        <v>3186</v>
      </c>
      <c r="H192" s="88"/>
    </row>
    <row r="193" spans="1:8" ht="42" x14ac:dyDescent="0.25">
      <c r="A193" s="22">
        <v>192</v>
      </c>
      <c r="B193" s="17">
        <v>51101805</v>
      </c>
      <c r="C193" s="24" t="s">
        <v>311</v>
      </c>
      <c r="D193" s="18" t="s">
        <v>51</v>
      </c>
      <c r="E193" s="25"/>
      <c r="F193" s="74">
        <v>1.1111111111111112</v>
      </c>
      <c r="G193" s="89">
        <v>3245</v>
      </c>
      <c r="H193" s="88"/>
    </row>
    <row r="194" spans="1:8" ht="31.5" x14ac:dyDescent="0.25">
      <c r="A194" s="22">
        <v>193</v>
      </c>
      <c r="B194" s="17">
        <v>51101805</v>
      </c>
      <c r="C194" s="24" t="s">
        <v>312</v>
      </c>
      <c r="D194" s="18" t="s">
        <v>51</v>
      </c>
      <c r="E194" s="25"/>
      <c r="F194" s="74">
        <v>1.1111111111111112</v>
      </c>
      <c r="G194" s="89">
        <v>4509</v>
      </c>
      <c r="H194" s="88"/>
    </row>
    <row r="195" spans="1:8" ht="31.5" x14ac:dyDescent="0.25">
      <c r="A195" s="22">
        <v>194</v>
      </c>
      <c r="B195" s="17">
        <v>51101805</v>
      </c>
      <c r="C195" s="24" t="s">
        <v>313</v>
      </c>
      <c r="D195" s="18" t="s">
        <v>51</v>
      </c>
      <c r="E195" s="25"/>
      <c r="F195" s="74">
        <v>1.1111111111111112</v>
      </c>
      <c r="G195" s="89">
        <v>305</v>
      </c>
      <c r="H195" s="88"/>
    </row>
    <row r="196" spans="1:8" ht="31.5" x14ac:dyDescent="0.25">
      <c r="A196" s="22">
        <v>195</v>
      </c>
      <c r="B196" s="17">
        <v>51101805</v>
      </c>
      <c r="C196" s="24" t="s">
        <v>314</v>
      </c>
      <c r="D196" s="18" t="s">
        <v>51</v>
      </c>
      <c r="E196" s="25"/>
      <c r="F196" s="74">
        <v>1.1111111111111112</v>
      </c>
      <c r="G196" s="89">
        <v>388</v>
      </c>
      <c r="H196" s="88"/>
    </row>
    <row r="197" spans="1:8" ht="21" x14ac:dyDescent="0.25">
      <c r="A197" s="22">
        <v>196</v>
      </c>
      <c r="B197" s="17">
        <v>51141715</v>
      </c>
      <c r="C197" s="24" t="s">
        <v>315</v>
      </c>
      <c r="D197" s="18" t="s">
        <v>51</v>
      </c>
      <c r="E197" s="25"/>
      <c r="F197" s="74">
        <v>1.1111111111111112</v>
      </c>
      <c r="G197" s="89">
        <v>197</v>
      </c>
      <c r="H197" s="88"/>
    </row>
    <row r="198" spans="1:8" ht="21" x14ac:dyDescent="0.25">
      <c r="A198" s="22">
        <v>197</v>
      </c>
      <c r="B198" s="17">
        <v>51141715</v>
      </c>
      <c r="C198" s="24" t="s">
        <v>316</v>
      </c>
      <c r="D198" s="18" t="s">
        <v>51</v>
      </c>
      <c r="E198" s="25"/>
      <c r="F198" s="74">
        <v>1.1111111111111112</v>
      </c>
      <c r="G198" s="89">
        <v>132</v>
      </c>
      <c r="H198" s="88"/>
    </row>
    <row r="199" spans="1:8" ht="21" x14ac:dyDescent="0.25">
      <c r="A199" s="22">
        <v>198</v>
      </c>
      <c r="B199" s="17">
        <v>51211502</v>
      </c>
      <c r="C199" s="24" t="s">
        <v>317</v>
      </c>
      <c r="D199" s="18" t="s">
        <v>51</v>
      </c>
      <c r="E199" s="25"/>
      <c r="F199" s="74">
        <v>1.1111111111111112</v>
      </c>
      <c r="G199" s="89">
        <v>82</v>
      </c>
      <c r="H199" s="88"/>
    </row>
    <row r="200" spans="1:8" ht="42" x14ac:dyDescent="0.25">
      <c r="A200" s="22">
        <v>199</v>
      </c>
      <c r="B200" s="17">
        <v>51121817</v>
      </c>
      <c r="C200" s="24" t="s">
        <v>318</v>
      </c>
      <c r="D200" s="18" t="s">
        <v>51</v>
      </c>
      <c r="E200" s="25"/>
      <c r="F200" s="74">
        <v>1.1111111111111112</v>
      </c>
      <c r="G200" s="89">
        <v>2792</v>
      </c>
      <c r="H200" s="88"/>
    </row>
    <row r="201" spans="1:8" ht="63" x14ac:dyDescent="0.25">
      <c r="A201" s="22">
        <v>200</v>
      </c>
      <c r="B201" s="17">
        <v>51101527</v>
      </c>
      <c r="C201" s="24" t="s">
        <v>319</v>
      </c>
      <c r="D201" s="18" t="s">
        <v>51</v>
      </c>
      <c r="E201" s="25" t="s">
        <v>52</v>
      </c>
      <c r="F201" s="74">
        <v>1.1111111111111112</v>
      </c>
      <c r="G201" s="89">
        <v>76508</v>
      </c>
      <c r="H201" s="88"/>
    </row>
    <row r="202" spans="1:8" ht="73.5" x14ac:dyDescent="0.25">
      <c r="A202" s="22">
        <v>201</v>
      </c>
      <c r="B202" s="17">
        <v>51131801</v>
      </c>
      <c r="C202" s="24" t="s">
        <v>320</v>
      </c>
      <c r="D202" s="18" t="s">
        <v>51</v>
      </c>
      <c r="E202" s="25" t="s">
        <v>944</v>
      </c>
      <c r="F202" s="74">
        <v>1.1111111111111112</v>
      </c>
      <c r="G202" s="89">
        <v>866700</v>
      </c>
      <c r="H202" s="88"/>
    </row>
    <row r="203" spans="1:8" ht="52.5" x14ac:dyDescent="0.25">
      <c r="A203" s="22">
        <v>202</v>
      </c>
      <c r="B203" s="17">
        <v>51161511</v>
      </c>
      <c r="C203" s="24" t="s">
        <v>321</v>
      </c>
      <c r="D203" s="18" t="s">
        <v>51</v>
      </c>
      <c r="E203" s="25"/>
      <c r="F203" s="74">
        <v>1.1111111111111112</v>
      </c>
      <c r="G203" s="89">
        <v>6256</v>
      </c>
      <c r="H203" s="88"/>
    </row>
    <row r="204" spans="1:8" ht="42" x14ac:dyDescent="0.25">
      <c r="A204" s="22">
        <v>203</v>
      </c>
      <c r="B204" s="17">
        <v>51131801</v>
      </c>
      <c r="C204" s="24" t="s">
        <v>322</v>
      </c>
      <c r="D204" s="18" t="s">
        <v>51</v>
      </c>
      <c r="E204" s="25" t="s">
        <v>52</v>
      </c>
      <c r="F204" s="74">
        <v>1.1111111111111112</v>
      </c>
      <c r="G204" s="89">
        <v>5241</v>
      </c>
      <c r="H204" s="88"/>
    </row>
    <row r="205" spans="1:8" ht="52.5" x14ac:dyDescent="0.25">
      <c r="A205" s="22">
        <v>204</v>
      </c>
      <c r="B205" s="17">
        <v>51111508</v>
      </c>
      <c r="C205" s="24" t="s">
        <v>765</v>
      </c>
      <c r="D205" s="18" t="s">
        <v>51</v>
      </c>
      <c r="E205" s="25"/>
      <c r="F205" s="74">
        <v>1.1111111111111112</v>
      </c>
      <c r="G205" s="89">
        <v>25968</v>
      </c>
      <c r="H205" s="88"/>
    </row>
    <row r="206" spans="1:8" ht="52.5" x14ac:dyDescent="0.25">
      <c r="A206" s="22">
        <v>205</v>
      </c>
      <c r="B206" s="17">
        <v>51111702</v>
      </c>
      <c r="C206" s="24" t="s">
        <v>323</v>
      </c>
      <c r="D206" s="18" t="s">
        <v>51</v>
      </c>
      <c r="E206" s="25"/>
      <c r="F206" s="74">
        <v>1.1111111111111112</v>
      </c>
      <c r="G206" s="89">
        <v>115374</v>
      </c>
      <c r="H206" s="88"/>
    </row>
    <row r="207" spans="1:8" ht="31.5" x14ac:dyDescent="0.25">
      <c r="A207" s="22">
        <v>206</v>
      </c>
      <c r="B207" s="17">
        <v>51181902</v>
      </c>
      <c r="C207" s="24" t="s">
        <v>324</v>
      </c>
      <c r="D207" s="18" t="s">
        <v>51</v>
      </c>
      <c r="E207" s="25"/>
      <c r="F207" s="74">
        <v>1.1111111111111112</v>
      </c>
      <c r="G207" s="89">
        <v>1430</v>
      </c>
      <c r="H207" s="88"/>
    </row>
    <row r="208" spans="1:8" ht="31.5" x14ac:dyDescent="0.25">
      <c r="A208" s="22">
        <v>207</v>
      </c>
      <c r="B208" s="17">
        <v>511815</v>
      </c>
      <c r="C208" s="24" t="s">
        <v>325</v>
      </c>
      <c r="D208" s="18" t="s">
        <v>51</v>
      </c>
      <c r="E208" s="25" t="s">
        <v>944</v>
      </c>
      <c r="F208" s="74">
        <v>1.1111111111111112</v>
      </c>
      <c r="G208" s="89">
        <v>5040</v>
      </c>
      <c r="H208" s="88"/>
    </row>
    <row r="209" spans="1:8" ht="52.5" x14ac:dyDescent="0.25">
      <c r="A209" s="22">
        <v>208</v>
      </c>
      <c r="B209" s="17">
        <v>51101807</v>
      </c>
      <c r="C209" s="24" t="s">
        <v>326</v>
      </c>
      <c r="D209" s="18" t="s">
        <v>51</v>
      </c>
      <c r="E209" s="25"/>
      <c r="F209" s="74">
        <v>1.1111111111111112</v>
      </c>
      <c r="G209" s="89">
        <v>202141</v>
      </c>
      <c r="H209" s="88"/>
    </row>
    <row r="210" spans="1:8" ht="31.5" x14ac:dyDescent="0.25">
      <c r="A210" s="22">
        <v>209</v>
      </c>
      <c r="B210" s="17">
        <v>512015</v>
      </c>
      <c r="C210" s="24" t="s">
        <v>327</v>
      </c>
      <c r="D210" s="18" t="s">
        <v>51</v>
      </c>
      <c r="E210" s="25" t="s">
        <v>52</v>
      </c>
      <c r="F210" s="74">
        <v>1.1111111111111112</v>
      </c>
      <c r="G210" s="89">
        <v>311818</v>
      </c>
      <c r="H210" s="88"/>
    </row>
    <row r="211" spans="1:8" ht="21" x14ac:dyDescent="0.25">
      <c r="A211" s="22">
        <v>210</v>
      </c>
      <c r="B211" s="17">
        <v>512015</v>
      </c>
      <c r="C211" s="24" t="s">
        <v>328</v>
      </c>
      <c r="D211" s="18" t="s">
        <v>51</v>
      </c>
      <c r="E211" s="25" t="s">
        <v>52</v>
      </c>
      <c r="F211" s="74">
        <v>1.1111111111111112</v>
      </c>
      <c r="G211" s="89">
        <v>223337</v>
      </c>
      <c r="H211" s="88"/>
    </row>
    <row r="212" spans="1:8" ht="52.5" x14ac:dyDescent="0.25">
      <c r="A212" s="22">
        <v>211</v>
      </c>
      <c r="B212" s="17">
        <v>51111703</v>
      </c>
      <c r="C212" s="24" t="s">
        <v>329</v>
      </c>
      <c r="D212" s="18" t="s">
        <v>51</v>
      </c>
      <c r="E212" s="25"/>
      <c r="F212" s="74">
        <v>1.1111111111111112</v>
      </c>
      <c r="G212" s="89">
        <v>71460</v>
      </c>
      <c r="H212" s="88"/>
    </row>
    <row r="213" spans="1:8" ht="21" x14ac:dyDescent="0.25">
      <c r="A213" s="22">
        <v>212</v>
      </c>
      <c r="B213" s="17">
        <v>51131501</v>
      </c>
      <c r="C213" s="24" t="s">
        <v>330</v>
      </c>
      <c r="D213" s="18" t="s">
        <v>51</v>
      </c>
      <c r="E213" s="25" t="s">
        <v>52</v>
      </c>
      <c r="F213" s="74">
        <v>1.1111111111111112</v>
      </c>
      <c r="G213" s="89">
        <v>59516</v>
      </c>
      <c r="H213" s="88"/>
    </row>
    <row r="214" spans="1:8" ht="31.5" x14ac:dyDescent="0.25">
      <c r="A214" s="22">
        <v>213</v>
      </c>
      <c r="B214" s="17">
        <v>51181718</v>
      </c>
      <c r="C214" s="24" t="s">
        <v>331</v>
      </c>
      <c r="D214" s="18" t="s">
        <v>51</v>
      </c>
      <c r="E214" s="25" t="s">
        <v>52</v>
      </c>
      <c r="F214" s="74">
        <v>1.1111111111111112</v>
      </c>
      <c r="G214" s="89">
        <v>1383</v>
      </c>
      <c r="H214" s="88"/>
    </row>
    <row r="215" spans="1:8" ht="63" x14ac:dyDescent="0.25">
      <c r="A215" s="22">
        <v>214</v>
      </c>
      <c r="B215" s="17">
        <v>51181718</v>
      </c>
      <c r="C215" s="24" t="s">
        <v>332</v>
      </c>
      <c r="D215" s="18" t="s">
        <v>51</v>
      </c>
      <c r="E215" s="25" t="s">
        <v>944</v>
      </c>
      <c r="F215" s="74">
        <v>1.1111111111111112</v>
      </c>
      <c r="G215" s="89">
        <v>396672</v>
      </c>
      <c r="H215" s="88"/>
    </row>
    <row r="216" spans="1:8" ht="63" x14ac:dyDescent="0.25">
      <c r="A216" s="22">
        <v>215</v>
      </c>
      <c r="B216" s="17">
        <v>512015</v>
      </c>
      <c r="C216" s="24" t="s">
        <v>333</v>
      </c>
      <c r="D216" s="18" t="s">
        <v>51</v>
      </c>
      <c r="E216" s="25" t="s">
        <v>944</v>
      </c>
      <c r="F216" s="74">
        <v>1.1111111111111112</v>
      </c>
      <c r="G216" s="89">
        <v>643842</v>
      </c>
      <c r="H216" s="88"/>
    </row>
    <row r="217" spans="1:8" ht="52.5" x14ac:dyDescent="0.25">
      <c r="A217" s="22">
        <v>216</v>
      </c>
      <c r="B217" s="17">
        <v>512015</v>
      </c>
      <c r="C217" s="24" t="s">
        <v>334</v>
      </c>
      <c r="D217" s="18" t="s">
        <v>51</v>
      </c>
      <c r="E217" s="25" t="s">
        <v>944</v>
      </c>
      <c r="F217" s="74">
        <v>1.1111111111111112</v>
      </c>
      <c r="G217" s="89">
        <v>1287683</v>
      </c>
      <c r="H217" s="88"/>
    </row>
    <row r="218" spans="1:8" ht="73.5" x14ac:dyDescent="0.25">
      <c r="A218" s="22">
        <v>217</v>
      </c>
      <c r="B218" s="17">
        <v>51182101</v>
      </c>
      <c r="C218" s="24" t="s">
        <v>335</v>
      </c>
      <c r="D218" s="18" t="s">
        <v>51</v>
      </c>
      <c r="E218" s="25" t="s">
        <v>944</v>
      </c>
      <c r="F218" s="74">
        <v>1.1111111111111112</v>
      </c>
      <c r="G218" s="89">
        <v>111239</v>
      </c>
      <c r="H218" s="88"/>
    </row>
    <row r="219" spans="1:8" ht="63" x14ac:dyDescent="0.25">
      <c r="A219" s="22">
        <v>218</v>
      </c>
      <c r="B219" s="17">
        <v>51182101</v>
      </c>
      <c r="C219" s="24" t="s">
        <v>336</v>
      </c>
      <c r="D219" s="18" t="s">
        <v>51</v>
      </c>
      <c r="E219" s="25" t="s">
        <v>944</v>
      </c>
      <c r="F219" s="74">
        <v>1.1111111111111112</v>
      </c>
      <c r="G219" s="89">
        <v>77509</v>
      </c>
      <c r="H219" s="88"/>
    </row>
    <row r="220" spans="1:8" ht="94.5" x14ac:dyDescent="0.25">
      <c r="A220" s="22">
        <v>219</v>
      </c>
      <c r="B220" s="17"/>
      <c r="C220" s="24" t="s">
        <v>337</v>
      </c>
      <c r="D220" s="18" t="s">
        <v>51</v>
      </c>
      <c r="E220" s="25"/>
      <c r="F220" s="74">
        <v>1.1111111111111112</v>
      </c>
      <c r="G220" s="89">
        <v>2972</v>
      </c>
      <c r="H220" s="88"/>
    </row>
    <row r="221" spans="1:8" ht="52.5" x14ac:dyDescent="0.25">
      <c r="A221" s="22">
        <v>220</v>
      </c>
      <c r="B221" s="17">
        <v>51181704</v>
      </c>
      <c r="C221" s="24" t="s">
        <v>338</v>
      </c>
      <c r="D221" s="18" t="s">
        <v>51</v>
      </c>
      <c r="E221" s="25"/>
      <c r="F221" s="74">
        <v>1.1111111111111112</v>
      </c>
      <c r="G221" s="89">
        <v>648</v>
      </c>
      <c r="H221" s="88"/>
    </row>
    <row r="222" spans="1:8" ht="63" x14ac:dyDescent="0.25">
      <c r="A222" s="22">
        <v>221</v>
      </c>
      <c r="B222" s="17">
        <v>51181704</v>
      </c>
      <c r="C222" s="24" t="s">
        <v>339</v>
      </c>
      <c r="D222" s="18" t="s">
        <v>51</v>
      </c>
      <c r="E222" s="25"/>
      <c r="F222" s="74">
        <v>1.1111111111111112</v>
      </c>
      <c r="G222" s="89">
        <v>562</v>
      </c>
      <c r="H222" s="88"/>
    </row>
    <row r="223" spans="1:8" ht="31.5" x14ac:dyDescent="0.25">
      <c r="A223" s="22">
        <v>222</v>
      </c>
      <c r="B223" s="17">
        <v>51211602</v>
      </c>
      <c r="C223" s="24" t="s">
        <v>766</v>
      </c>
      <c r="D223" s="18" t="s">
        <v>51</v>
      </c>
      <c r="E223" s="25"/>
      <c r="F223" s="74">
        <v>1.1111111111111112</v>
      </c>
      <c r="G223" s="89">
        <v>153901</v>
      </c>
      <c r="H223" s="88"/>
    </row>
    <row r="224" spans="1:8" ht="52.5" x14ac:dyDescent="0.25">
      <c r="A224" s="22">
        <v>223</v>
      </c>
      <c r="B224" s="17">
        <v>51191601</v>
      </c>
      <c r="C224" s="24" t="s">
        <v>340</v>
      </c>
      <c r="D224" s="18" t="s">
        <v>51</v>
      </c>
      <c r="E224" s="25"/>
      <c r="F224" s="74">
        <v>1.1111111111111112</v>
      </c>
      <c r="G224" s="89">
        <v>3922</v>
      </c>
      <c r="H224" s="88"/>
    </row>
    <row r="225" spans="1:8" ht="52.5" x14ac:dyDescent="0.25">
      <c r="A225" s="22">
        <v>224</v>
      </c>
      <c r="B225" s="17">
        <v>51191601</v>
      </c>
      <c r="C225" s="24" t="s">
        <v>341</v>
      </c>
      <c r="D225" s="18" t="s">
        <v>51</v>
      </c>
      <c r="E225" s="25"/>
      <c r="F225" s="74">
        <v>1.1111111111111112</v>
      </c>
      <c r="G225" s="89">
        <v>3602</v>
      </c>
      <c r="H225" s="88"/>
    </row>
    <row r="226" spans="1:8" ht="52.5" x14ac:dyDescent="0.25">
      <c r="A226" s="22">
        <v>225</v>
      </c>
      <c r="B226" s="17">
        <v>51191601</v>
      </c>
      <c r="C226" s="24" t="s">
        <v>342</v>
      </c>
      <c r="D226" s="18" t="s">
        <v>51</v>
      </c>
      <c r="E226" s="25"/>
      <c r="F226" s="74">
        <v>1.1111111111111112</v>
      </c>
      <c r="G226" s="89">
        <v>11451</v>
      </c>
      <c r="H226" s="88"/>
    </row>
    <row r="227" spans="1:8" ht="42" x14ac:dyDescent="0.25">
      <c r="A227" s="22">
        <v>226</v>
      </c>
      <c r="B227" s="17">
        <v>51141920</v>
      </c>
      <c r="C227" s="24" t="s">
        <v>343</v>
      </c>
      <c r="D227" s="18" t="s">
        <v>51</v>
      </c>
      <c r="E227" s="25"/>
      <c r="F227" s="74">
        <v>1.1111111111111112</v>
      </c>
      <c r="G227" s="89">
        <v>4432</v>
      </c>
      <c r="H227" s="88"/>
    </row>
    <row r="228" spans="1:8" ht="31.5" x14ac:dyDescent="0.25">
      <c r="A228" s="22">
        <v>227</v>
      </c>
      <c r="B228" s="17">
        <v>51142104</v>
      </c>
      <c r="C228" s="24" t="s">
        <v>344</v>
      </c>
      <c r="D228" s="18" t="s">
        <v>51</v>
      </c>
      <c r="E228" s="25"/>
      <c r="F228" s="74">
        <v>1.1111111111111112</v>
      </c>
      <c r="G228" s="89">
        <v>38</v>
      </c>
      <c r="H228" s="88"/>
    </row>
    <row r="229" spans="1:8" ht="52.5" x14ac:dyDescent="0.25">
      <c r="A229" s="22">
        <v>228</v>
      </c>
      <c r="B229" s="17">
        <v>51142104</v>
      </c>
      <c r="C229" s="24" t="s">
        <v>345</v>
      </c>
      <c r="D229" s="18" t="s">
        <v>51</v>
      </c>
      <c r="E229" s="25"/>
      <c r="F229" s="74">
        <v>1.1111111111111112</v>
      </c>
      <c r="G229" s="89">
        <v>676</v>
      </c>
      <c r="H229" s="88"/>
    </row>
    <row r="230" spans="1:8" ht="21" x14ac:dyDescent="0.25">
      <c r="A230" s="22">
        <v>229</v>
      </c>
      <c r="B230" s="17">
        <v>51101554</v>
      </c>
      <c r="C230" s="24" t="s">
        <v>346</v>
      </c>
      <c r="D230" s="18" t="s">
        <v>51</v>
      </c>
      <c r="E230" s="25"/>
      <c r="F230" s="74">
        <v>1.1111111111111112</v>
      </c>
      <c r="G230" s="89">
        <v>318</v>
      </c>
      <c r="H230" s="88"/>
    </row>
    <row r="231" spans="1:8" ht="52.5" x14ac:dyDescent="0.25">
      <c r="A231" s="22">
        <v>230</v>
      </c>
      <c r="B231" s="17">
        <v>51161620</v>
      </c>
      <c r="C231" s="24" t="s">
        <v>347</v>
      </c>
      <c r="D231" s="18" t="s">
        <v>51</v>
      </c>
      <c r="E231" s="25"/>
      <c r="F231" s="74">
        <v>1.1111111111111112</v>
      </c>
      <c r="G231" s="89">
        <v>3807</v>
      </c>
      <c r="H231" s="88"/>
    </row>
    <row r="232" spans="1:8" ht="31.5" x14ac:dyDescent="0.25">
      <c r="A232" s="22">
        <v>231</v>
      </c>
      <c r="B232" s="17">
        <v>51161635</v>
      </c>
      <c r="C232" s="24" t="s">
        <v>348</v>
      </c>
      <c r="D232" s="18" t="s">
        <v>51</v>
      </c>
      <c r="E232" s="25"/>
      <c r="F232" s="74">
        <v>1.1111111111111112</v>
      </c>
      <c r="G232" s="89">
        <v>143</v>
      </c>
      <c r="H232" s="88"/>
    </row>
    <row r="233" spans="1:8" ht="42" x14ac:dyDescent="0.25">
      <c r="A233" s="22">
        <v>232</v>
      </c>
      <c r="B233" s="17">
        <v>51142217</v>
      </c>
      <c r="C233" s="24" t="s">
        <v>349</v>
      </c>
      <c r="D233" s="18" t="s">
        <v>51</v>
      </c>
      <c r="E233" s="25"/>
      <c r="F233" s="74">
        <v>1.1111111111111112</v>
      </c>
      <c r="G233" s="89">
        <v>8228</v>
      </c>
      <c r="H233" s="88"/>
    </row>
    <row r="234" spans="1:8" ht="21" x14ac:dyDescent="0.25">
      <c r="A234" s="22">
        <v>233</v>
      </c>
      <c r="B234" s="17">
        <v>51171820</v>
      </c>
      <c r="C234" s="24" t="s">
        <v>350</v>
      </c>
      <c r="D234" s="18" t="s">
        <v>51</v>
      </c>
      <c r="E234" s="25"/>
      <c r="F234" s="74">
        <v>1.1111111111111112</v>
      </c>
      <c r="G234" s="89">
        <v>93</v>
      </c>
      <c r="H234" s="88"/>
    </row>
    <row r="235" spans="1:8" ht="63" x14ac:dyDescent="0.25">
      <c r="A235" s="22">
        <v>234</v>
      </c>
      <c r="B235" s="17">
        <v>51191600</v>
      </c>
      <c r="C235" s="24" t="s">
        <v>351</v>
      </c>
      <c r="D235" s="18" t="s">
        <v>51</v>
      </c>
      <c r="E235" s="25" t="s">
        <v>52</v>
      </c>
      <c r="F235" s="74">
        <v>1.1111111111111112</v>
      </c>
      <c r="G235" s="89">
        <v>563</v>
      </c>
      <c r="H235" s="88"/>
    </row>
    <row r="236" spans="1:8" ht="52.5" x14ac:dyDescent="0.25">
      <c r="A236" s="22">
        <v>235</v>
      </c>
      <c r="B236" s="17">
        <v>51142009</v>
      </c>
      <c r="C236" s="24" t="s">
        <v>352</v>
      </c>
      <c r="D236" s="18" t="s">
        <v>51</v>
      </c>
      <c r="E236" s="25"/>
      <c r="F236" s="74">
        <v>1.1111111111111112</v>
      </c>
      <c r="G236" s="89">
        <v>737</v>
      </c>
      <c r="H236" s="88"/>
    </row>
    <row r="237" spans="1:8" ht="73.5" x14ac:dyDescent="0.25">
      <c r="A237" s="22">
        <v>236</v>
      </c>
      <c r="B237" s="17">
        <v>51111902</v>
      </c>
      <c r="C237" s="24" t="s">
        <v>353</v>
      </c>
      <c r="D237" s="18" t="s">
        <v>51</v>
      </c>
      <c r="E237" s="25" t="s">
        <v>52</v>
      </c>
      <c r="F237" s="74">
        <v>1.1111111111111112</v>
      </c>
      <c r="G237" s="89">
        <v>122155</v>
      </c>
      <c r="H237" s="88"/>
    </row>
    <row r="238" spans="1:8" ht="42" x14ac:dyDescent="0.25">
      <c r="A238" s="22">
        <v>237</v>
      </c>
      <c r="B238" s="17">
        <v>511023</v>
      </c>
      <c r="C238" s="24" t="s">
        <v>354</v>
      </c>
      <c r="D238" s="18" t="s">
        <v>51</v>
      </c>
      <c r="E238" s="25" t="s">
        <v>52</v>
      </c>
      <c r="F238" s="74">
        <v>1.1111111111111112</v>
      </c>
      <c r="G238" s="89">
        <v>59769</v>
      </c>
      <c r="H238" s="88"/>
    </row>
    <row r="239" spans="1:8" ht="52.5" x14ac:dyDescent="0.25">
      <c r="A239" s="22">
        <v>238</v>
      </c>
      <c r="B239" s="17">
        <v>51151737</v>
      </c>
      <c r="C239" s="24" t="s">
        <v>355</v>
      </c>
      <c r="D239" s="18" t="s">
        <v>51</v>
      </c>
      <c r="E239" s="25"/>
      <c r="F239" s="74">
        <v>1.1111111111111112</v>
      </c>
      <c r="G239" s="89">
        <v>8433</v>
      </c>
      <c r="H239" s="88"/>
    </row>
    <row r="240" spans="1:8" ht="31.5" x14ac:dyDescent="0.25">
      <c r="A240" s="22">
        <v>239</v>
      </c>
      <c r="B240" s="17">
        <v>51151737</v>
      </c>
      <c r="C240" s="24" t="s">
        <v>356</v>
      </c>
      <c r="D240" s="18" t="s">
        <v>51</v>
      </c>
      <c r="E240" s="25" t="s">
        <v>52</v>
      </c>
      <c r="F240" s="74">
        <v>1.1111111111111112</v>
      </c>
      <c r="G240" s="89">
        <v>174</v>
      </c>
      <c r="H240" s="88"/>
    </row>
    <row r="241" spans="1:8" ht="52.5" x14ac:dyDescent="0.25">
      <c r="A241" s="22">
        <v>240</v>
      </c>
      <c r="B241" s="17">
        <v>511016</v>
      </c>
      <c r="C241" s="24" t="s">
        <v>357</v>
      </c>
      <c r="D241" s="18" t="s">
        <v>51</v>
      </c>
      <c r="E241" s="25" t="s">
        <v>52</v>
      </c>
      <c r="F241" s="74">
        <v>1.1111111111111112</v>
      </c>
      <c r="G241" s="89">
        <v>53840</v>
      </c>
      <c r="H241" s="88"/>
    </row>
    <row r="242" spans="1:8" ht="84" x14ac:dyDescent="0.25">
      <c r="A242" s="22">
        <v>241</v>
      </c>
      <c r="B242" s="17">
        <v>51191600</v>
      </c>
      <c r="C242" s="24" t="s">
        <v>358</v>
      </c>
      <c r="D242" s="18" t="s">
        <v>51</v>
      </c>
      <c r="E242" s="25"/>
      <c r="F242" s="74">
        <v>1.1111111111111112</v>
      </c>
      <c r="G242" s="89">
        <v>21000</v>
      </c>
      <c r="H242" s="88"/>
    </row>
    <row r="243" spans="1:8" ht="21" x14ac:dyDescent="0.25">
      <c r="A243" s="22">
        <v>242</v>
      </c>
      <c r="B243" s="17">
        <v>51101557</v>
      </c>
      <c r="C243" s="24" t="s">
        <v>359</v>
      </c>
      <c r="D243" s="18" t="s">
        <v>51</v>
      </c>
      <c r="E243" s="25"/>
      <c r="F243" s="74">
        <v>1.1111111111111112</v>
      </c>
      <c r="G243" s="89">
        <v>176</v>
      </c>
      <c r="H243" s="88"/>
    </row>
    <row r="244" spans="1:8" ht="63" x14ac:dyDescent="0.25">
      <c r="A244" s="22">
        <v>243</v>
      </c>
      <c r="B244" s="17">
        <v>51111711</v>
      </c>
      <c r="C244" s="24" t="s">
        <v>360</v>
      </c>
      <c r="D244" s="18" t="s">
        <v>51</v>
      </c>
      <c r="E244" s="25" t="s">
        <v>944</v>
      </c>
      <c r="F244" s="74">
        <v>1.1111111111111112</v>
      </c>
      <c r="G244" s="89">
        <v>11164</v>
      </c>
      <c r="H244" s="88"/>
    </row>
    <row r="245" spans="1:8" ht="52.5" x14ac:dyDescent="0.25">
      <c r="A245" s="22">
        <v>244</v>
      </c>
      <c r="B245" s="17">
        <v>51111711</v>
      </c>
      <c r="C245" s="24" t="s">
        <v>361</v>
      </c>
      <c r="D245" s="18" t="s">
        <v>51</v>
      </c>
      <c r="E245" s="25" t="s">
        <v>944</v>
      </c>
      <c r="F245" s="74">
        <v>1.1111111111111112</v>
      </c>
      <c r="G245" s="89">
        <v>55821</v>
      </c>
      <c r="H245" s="88"/>
    </row>
    <row r="246" spans="1:8" ht="42" x14ac:dyDescent="0.25">
      <c r="A246" s="22">
        <v>245</v>
      </c>
      <c r="B246" s="17">
        <v>51111714</v>
      </c>
      <c r="C246" s="24" t="s">
        <v>362</v>
      </c>
      <c r="D246" s="18" t="s">
        <v>51</v>
      </c>
      <c r="E246" s="25" t="s">
        <v>52</v>
      </c>
      <c r="F246" s="74">
        <v>1.1111111111111112</v>
      </c>
      <c r="G246" s="89">
        <v>1058274</v>
      </c>
      <c r="H246" s="88"/>
    </row>
    <row r="247" spans="1:8" ht="63" x14ac:dyDescent="0.25">
      <c r="A247" s="22">
        <v>246</v>
      </c>
      <c r="B247" s="17">
        <v>51111711</v>
      </c>
      <c r="C247" s="24" t="s">
        <v>363</v>
      </c>
      <c r="D247" s="18" t="s">
        <v>51</v>
      </c>
      <c r="E247" s="25" t="s">
        <v>944</v>
      </c>
      <c r="F247" s="74">
        <v>1.1111111111111112</v>
      </c>
      <c r="G247" s="89">
        <v>1058267</v>
      </c>
      <c r="H247" s="88"/>
    </row>
    <row r="248" spans="1:8" ht="31.5" x14ac:dyDescent="0.25">
      <c r="A248" s="22">
        <v>247</v>
      </c>
      <c r="B248" s="17">
        <v>51102326</v>
      </c>
      <c r="C248" s="24" t="s">
        <v>364</v>
      </c>
      <c r="D248" s="18" t="s">
        <v>51</v>
      </c>
      <c r="E248" s="25" t="s">
        <v>52</v>
      </c>
      <c r="F248" s="74">
        <v>1.1111111111111112</v>
      </c>
      <c r="G248" s="89">
        <v>857</v>
      </c>
      <c r="H248" s="88"/>
    </row>
    <row r="249" spans="1:8" ht="42" x14ac:dyDescent="0.25">
      <c r="A249" s="22">
        <v>249</v>
      </c>
      <c r="B249" s="17">
        <v>511320</v>
      </c>
      <c r="C249" s="24" t="s">
        <v>365</v>
      </c>
      <c r="D249" s="18" t="s">
        <v>51</v>
      </c>
      <c r="E249" s="25" t="s">
        <v>944</v>
      </c>
      <c r="F249" s="74">
        <v>1.1111111111111112</v>
      </c>
      <c r="G249" s="89">
        <v>110702</v>
      </c>
      <c r="H249" s="88"/>
    </row>
    <row r="250" spans="1:8" ht="42" x14ac:dyDescent="0.25">
      <c r="A250" s="22">
        <v>250</v>
      </c>
      <c r="B250" s="17">
        <v>511320</v>
      </c>
      <c r="C250" s="24" t="s">
        <v>366</v>
      </c>
      <c r="D250" s="18" t="s">
        <v>51</v>
      </c>
      <c r="E250" s="25" t="s">
        <v>52</v>
      </c>
      <c r="F250" s="74">
        <v>1.1111111111111112</v>
      </c>
      <c r="G250" s="89">
        <v>221404</v>
      </c>
      <c r="H250" s="88"/>
    </row>
    <row r="251" spans="1:8" ht="31.5" x14ac:dyDescent="0.25">
      <c r="A251" s="22">
        <v>251</v>
      </c>
      <c r="B251" s="17">
        <v>511815</v>
      </c>
      <c r="C251" s="24" t="s">
        <v>367</v>
      </c>
      <c r="D251" s="18" t="s">
        <v>51</v>
      </c>
      <c r="E251" s="25" t="s">
        <v>944</v>
      </c>
      <c r="F251" s="74">
        <v>1.1111111111111112</v>
      </c>
      <c r="G251" s="89">
        <v>3602</v>
      </c>
      <c r="H251" s="88"/>
    </row>
    <row r="252" spans="1:8" ht="63" x14ac:dyDescent="0.25">
      <c r="A252" s="22">
        <v>252</v>
      </c>
      <c r="B252" s="17">
        <v>511023</v>
      </c>
      <c r="C252" s="24" t="s">
        <v>368</v>
      </c>
      <c r="D252" s="18" t="s">
        <v>51</v>
      </c>
      <c r="E252" s="25" t="s">
        <v>52</v>
      </c>
      <c r="F252" s="74">
        <v>1.1111111111111112</v>
      </c>
      <c r="G252" s="89">
        <v>1392</v>
      </c>
      <c r="H252" s="88"/>
    </row>
    <row r="253" spans="1:8" ht="31.5" x14ac:dyDescent="0.25">
      <c r="A253" s="22">
        <v>253</v>
      </c>
      <c r="B253" s="17">
        <v>51121715</v>
      </c>
      <c r="C253" s="24" t="s">
        <v>369</v>
      </c>
      <c r="D253" s="18" t="s">
        <v>51</v>
      </c>
      <c r="E253" s="25"/>
      <c r="F253" s="74">
        <v>1.1111111111111112</v>
      </c>
      <c r="G253" s="89">
        <v>58</v>
      </c>
      <c r="H253" s="88"/>
    </row>
    <row r="254" spans="1:8" ht="31.5" x14ac:dyDescent="0.25">
      <c r="A254" s="22">
        <v>254</v>
      </c>
      <c r="B254" s="17">
        <v>51121715</v>
      </c>
      <c r="C254" s="24" t="s">
        <v>370</v>
      </c>
      <c r="D254" s="18" t="s">
        <v>51</v>
      </c>
      <c r="E254" s="25"/>
      <c r="F254" s="74">
        <v>1.1111111111111112</v>
      </c>
      <c r="G254" s="89">
        <v>44</v>
      </c>
      <c r="H254" s="88"/>
    </row>
    <row r="255" spans="1:8" ht="94.5" x14ac:dyDescent="0.25">
      <c r="A255" s="22">
        <v>255</v>
      </c>
      <c r="B255" s="17">
        <v>51171622</v>
      </c>
      <c r="C255" s="24" t="s">
        <v>371</v>
      </c>
      <c r="D255" s="18" t="s">
        <v>51</v>
      </c>
      <c r="E255" s="25"/>
      <c r="F255" s="74">
        <v>1.1111111111111112</v>
      </c>
      <c r="G255" s="89">
        <v>12847</v>
      </c>
      <c r="H255" s="88"/>
    </row>
    <row r="256" spans="1:8" ht="94.5" x14ac:dyDescent="0.25">
      <c r="A256" s="22">
        <v>256</v>
      </c>
      <c r="B256" s="17">
        <v>51171622</v>
      </c>
      <c r="C256" s="24" t="s">
        <v>372</v>
      </c>
      <c r="D256" s="18" t="s">
        <v>51</v>
      </c>
      <c r="E256" s="25"/>
      <c r="F256" s="74">
        <v>1.1111111111111112</v>
      </c>
      <c r="G256" s="89">
        <v>9323</v>
      </c>
      <c r="H256" s="88"/>
    </row>
    <row r="257" spans="1:8" ht="31.5" x14ac:dyDescent="0.25">
      <c r="A257" s="22">
        <v>257</v>
      </c>
      <c r="B257" s="17">
        <v>51111802</v>
      </c>
      <c r="C257" s="24" t="s">
        <v>373</v>
      </c>
      <c r="D257" s="18" t="s">
        <v>51</v>
      </c>
      <c r="E257" s="25" t="s">
        <v>52</v>
      </c>
      <c r="F257" s="74">
        <v>1.1111111111111112</v>
      </c>
      <c r="G257" s="89">
        <v>88861</v>
      </c>
      <c r="H257" s="88"/>
    </row>
    <row r="258" spans="1:8" ht="21" x14ac:dyDescent="0.25">
      <c r="A258" s="22">
        <v>258</v>
      </c>
      <c r="B258" s="17">
        <v>51121909</v>
      </c>
      <c r="C258" s="24" t="s">
        <v>767</v>
      </c>
      <c r="D258" s="18" t="s">
        <v>51</v>
      </c>
      <c r="E258" s="25"/>
      <c r="F258" s="74">
        <v>1.1111111111111112</v>
      </c>
      <c r="G258" s="89">
        <v>3391</v>
      </c>
      <c r="H258" s="88"/>
    </row>
    <row r="259" spans="1:8" ht="63" x14ac:dyDescent="0.25">
      <c r="A259" s="22">
        <v>259</v>
      </c>
      <c r="B259" s="17">
        <v>51182204</v>
      </c>
      <c r="C259" s="24" t="s">
        <v>374</v>
      </c>
      <c r="D259" s="18" t="s">
        <v>51</v>
      </c>
      <c r="E259" s="25" t="s">
        <v>944</v>
      </c>
      <c r="F259" s="74">
        <v>1.1111111111111112</v>
      </c>
      <c r="G259" s="89">
        <v>1470</v>
      </c>
      <c r="H259" s="88"/>
    </row>
    <row r="260" spans="1:8" ht="21" x14ac:dyDescent="0.25">
      <c r="A260" s="22">
        <v>260</v>
      </c>
      <c r="B260" s="17">
        <v>51101570</v>
      </c>
      <c r="C260" s="24" t="s">
        <v>375</v>
      </c>
      <c r="D260" s="18" t="s">
        <v>51</v>
      </c>
      <c r="E260" s="25"/>
      <c r="F260" s="74">
        <v>1.1111111111111112</v>
      </c>
      <c r="G260" s="89">
        <v>658</v>
      </c>
      <c r="H260" s="88"/>
    </row>
    <row r="261" spans="1:8" ht="52.5" x14ac:dyDescent="0.25">
      <c r="A261" s="22">
        <v>261</v>
      </c>
      <c r="B261" s="17">
        <v>51101570</v>
      </c>
      <c r="C261" s="24" t="s">
        <v>376</v>
      </c>
      <c r="D261" s="18" t="s">
        <v>51</v>
      </c>
      <c r="E261" s="25"/>
      <c r="F261" s="74">
        <v>1.1111111111111112</v>
      </c>
      <c r="G261" s="89">
        <v>4930</v>
      </c>
      <c r="H261" s="88"/>
    </row>
    <row r="262" spans="1:8" ht="52.5" x14ac:dyDescent="0.25">
      <c r="A262" s="22">
        <v>262</v>
      </c>
      <c r="B262" s="17">
        <v>51131506</v>
      </c>
      <c r="C262" s="24" t="s">
        <v>377</v>
      </c>
      <c r="D262" s="18" t="s">
        <v>51</v>
      </c>
      <c r="E262" s="25" t="s">
        <v>52</v>
      </c>
      <c r="F262" s="74">
        <v>1.1111111111111112</v>
      </c>
      <c r="G262" s="89">
        <v>7481</v>
      </c>
      <c r="H262" s="88"/>
    </row>
    <row r="263" spans="1:8" ht="73.5" x14ac:dyDescent="0.25">
      <c r="A263" s="22">
        <v>263</v>
      </c>
      <c r="B263" s="17">
        <v>51131506</v>
      </c>
      <c r="C263" s="24" t="s">
        <v>768</v>
      </c>
      <c r="D263" s="18" t="s">
        <v>51</v>
      </c>
      <c r="E263" s="25"/>
      <c r="F263" s="74">
        <v>1.1111111111111112</v>
      </c>
      <c r="G263" s="89">
        <v>347697</v>
      </c>
      <c r="H263" s="88"/>
    </row>
    <row r="264" spans="1:8" ht="52.5" x14ac:dyDescent="0.25">
      <c r="A264" s="22">
        <v>264</v>
      </c>
      <c r="B264" s="17">
        <v>51131506</v>
      </c>
      <c r="C264" s="24" t="s">
        <v>378</v>
      </c>
      <c r="D264" s="18" t="s">
        <v>51</v>
      </c>
      <c r="E264" s="25" t="s">
        <v>52</v>
      </c>
      <c r="F264" s="74">
        <v>1.1111111111111112</v>
      </c>
      <c r="G264" s="89">
        <v>13053</v>
      </c>
      <c r="H264" s="88"/>
    </row>
    <row r="265" spans="1:8" ht="52.5" x14ac:dyDescent="0.25">
      <c r="A265" s="22">
        <v>265</v>
      </c>
      <c r="B265" s="17">
        <v>51101611</v>
      </c>
      <c r="C265" s="24" t="s">
        <v>379</v>
      </c>
      <c r="D265" s="18" t="s">
        <v>51</v>
      </c>
      <c r="E265" s="25" t="s">
        <v>52</v>
      </c>
      <c r="F265" s="74">
        <v>1.1111111111111112</v>
      </c>
      <c r="G265" s="89">
        <v>107566</v>
      </c>
      <c r="H265" s="88"/>
    </row>
    <row r="266" spans="1:8" ht="31.5" x14ac:dyDescent="0.25">
      <c r="A266" s="22">
        <v>266</v>
      </c>
      <c r="B266" s="17">
        <v>51141633</v>
      </c>
      <c r="C266" s="24" t="s">
        <v>380</v>
      </c>
      <c r="D266" s="18" t="s">
        <v>51</v>
      </c>
      <c r="E266" s="25"/>
      <c r="F266" s="74">
        <v>1.1111111111111112</v>
      </c>
      <c r="G266" s="89">
        <v>264</v>
      </c>
      <c r="H266" s="88"/>
    </row>
    <row r="267" spans="1:8" ht="21" x14ac:dyDescent="0.25">
      <c r="A267" s="22">
        <v>267</v>
      </c>
      <c r="B267" s="17">
        <v>51171913</v>
      </c>
      <c r="C267" s="24" t="s">
        <v>381</v>
      </c>
      <c r="D267" s="18" t="s">
        <v>51</v>
      </c>
      <c r="E267" s="25"/>
      <c r="F267" s="74">
        <v>1.1111111111111112</v>
      </c>
      <c r="G267" s="89">
        <v>125</v>
      </c>
      <c r="H267" s="88"/>
    </row>
    <row r="268" spans="1:8" ht="31.5" x14ac:dyDescent="0.25">
      <c r="A268" s="22">
        <v>268</v>
      </c>
      <c r="B268" s="17">
        <v>511015</v>
      </c>
      <c r="C268" s="24" t="s">
        <v>382</v>
      </c>
      <c r="D268" s="18" t="s">
        <v>51</v>
      </c>
      <c r="E268" s="25"/>
      <c r="F268" s="74">
        <v>1.1111111111111112</v>
      </c>
      <c r="G268" s="89">
        <v>1738</v>
      </c>
      <c r="H268" s="88"/>
    </row>
    <row r="269" spans="1:8" ht="31.5" x14ac:dyDescent="0.25">
      <c r="A269" s="22">
        <v>269</v>
      </c>
      <c r="B269" s="17">
        <v>51191507</v>
      </c>
      <c r="C269" s="24" t="s">
        <v>383</v>
      </c>
      <c r="D269" s="18" t="s">
        <v>51</v>
      </c>
      <c r="E269" s="25"/>
      <c r="F269" s="74">
        <v>1.1111111111111112</v>
      </c>
      <c r="G269" s="89">
        <v>413</v>
      </c>
      <c r="H269" s="88"/>
    </row>
    <row r="270" spans="1:8" ht="31.5" x14ac:dyDescent="0.25">
      <c r="A270" s="22">
        <v>270</v>
      </c>
      <c r="B270" s="17">
        <v>51191507</v>
      </c>
      <c r="C270" s="24" t="s">
        <v>384</v>
      </c>
      <c r="D270" s="18" t="s">
        <v>51</v>
      </c>
      <c r="E270" s="25"/>
      <c r="F270" s="74">
        <v>1.1111111111111112</v>
      </c>
      <c r="G270" s="89">
        <v>108</v>
      </c>
      <c r="H270" s="88"/>
    </row>
    <row r="271" spans="1:8" ht="63" x14ac:dyDescent="0.25">
      <c r="A271" s="22">
        <v>271</v>
      </c>
      <c r="B271" s="17">
        <v>51181803</v>
      </c>
      <c r="C271" s="24" t="s">
        <v>385</v>
      </c>
      <c r="D271" s="18" t="s">
        <v>51</v>
      </c>
      <c r="E271" s="25"/>
      <c r="F271" s="74">
        <v>1.1111111111111112</v>
      </c>
      <c r="G271" s="89">
        <v>30554</v>
      </c>
      <c r="H271" s="88"/>
    </row>
    <row r="272" spans="1:8" ht="52.5" x14ac:dyDescent="0.25">
      <c r="A272" s="22">
        <v>272</v>
      </c>
      <c r="B272" s="17">
        <v>51151703</v>
      </c>
      <c r="C272" s="24" t="s">
        <v>386</v>
      </c>
      <c r="D272" s="18" t="s">
        <v>51</v>
      </c>
      <c r="E272" s="25"/>
      <c r="F272" s="74">
        <v>1.1111111111111112</v>
      </c>
      <c r="G272" s="89">
        <v>2858</v>
      </c>
      <c r="H272" s="88"/>
    </row>
    <row r="273" spans="1:8" ht="42" x14ac:dyDescent="0.25">
      <c r="A273" s="22">
        <v>273</v>
      </c>
      <c r="B273" s="17">
        <v>511818</v>
      </c>
      <c r="C273" s="24" t="s">
        <v>387</v>
      </c>
      <c r="D273" s="18" t="s">
        <v>51</v>
      </c>
      <c r="E273" s="25" t="s">
        <v>52</v>
      </c>
      <c r="F273" s="74">
        <v>1.1111111111111112</v>
      </c>
      <c r="G273" s="89">
        <v>187904</v>
      </c>
      <c r="H273" s="88"/>
    </row>
    <row r="274" spans="1:8" ht="63" x14ac:dyDescent="0.25">
      <c r="A274" s="22">
        <v>274</v>
      </c>
      <c r="B274" s="17">
        <v>51111614</v>
      </c>
      <c r="C274" s="24" t="s">
        <v>388</v>
      </c>
      <c r="D274" s="18" t="s">
        <v>51</v>
      </c>
      <c r="E274" s="25"/>
      <c r="F274" s="74">
        <v>1.1111111111111112</v>
      </c>
      <c r="G274" s="89">
        <v>12136</v>
      </c>
      <c r="H274" s="88"/>
    </row>
    <row r="275" spans="1:8" ht="52.5" x14ac:dyDescent="0.25">
      <c r="A275" s="22">
        <v>275</v>
      </c>
      <c r="B275" s="17">
        <v>51122104</v>
      </c>
      <c r="C275" s="24" t="s">
        <v>389</v>
      </c>
      <c r="D275" s="18" t="s">
        <v>51</v>
      </c>
      <c r="E275" s="25"/>
      <c r="F275" s="74">
        <v>1.1111111111111112</v>
      </c>
      <c r="G275" s="89">
        <v>8139</v>
      </c>
      <c r="H275" s="88"/>
    </row>
    <row r="276" spans="1:8" ht="63" x14ac:dyDescent="0.25">
      <c r="A276" s="22">
        <v>276</v>
      </c>
      <c r="B276" s="17">
        <v>51122104</v>
      </c>
      <c r="C276" s="24" t="s">
        <v>390</v>
      </c>
      <c r="D276" s="18" t="s">
        <v>51</v>
      </c>
      <c r="E276" s="25"/>
      <c r="F276" s="74">
        <v>1.1111111111111112</v>
      </c>
      <c r="G276" s="89">
        <v>43324</v>
      </c>
      <c r="H276" s="88"/>
    </row>
    <row r="277" spans="1:8" ht="63" x14ac:dyDescent="0.25">
      <c r="A277" s="22">
        <v>277</v>
      </c>
      <c r="B277" s="17">
        <v>51131801</v>
      </c>
      <c r="C277" s="24" t="s">
        <v>751</v>
      </c>
      <c r="D277" s="18" t="s">
        <v>51</v>
      </c>
      <c r="E277" s="25" t="s">
        <v>398</v>
      </c>
      <c r="F277" s="74">
        <v>1.1111111111111112</v>
      </c>
      <c r="G277" s="89">
        <v>970696</v>
      </c>
      <c r="H277" s="88"/>
    </row>
    <row r="278" spans="1:8" ht="73.5" x14ac:dyDescent="0.25">
      <c r="A278" s="22">
        <v>278</v>
      </c>
      <c r="B278" s="17">
        <v>51201802</v>
      </c>
      <c r="C278" s="24" t="s">
        <v>391</v>
      </c>
      <c r="D278" s="18" t="s">
        <v>51</v>
      </c>
      <c r="E278" s="25" t="s">
        <v>944</v>
      </c>
      <c r="F278" s="74">
        <v>1.1111111111111112</v>
      </c>
      <c r="G278" s="89">
        <v>33923</v>
      </c>
      <c r="H278" s="88"/>
    </row>
    <row r="279" spans="1:8" ht="31.5" x14ac:dyDescent="0.25">
      <c r="A279" s="22">
        <v>279</v>
      </c>
      <c r="B279" s="17">
        <v>51101808</v>
      </c>
      <c r="C279" s="24" t="s">
        <v>392</v>
      </c>
      <c r="D279" s="18" t="s">
        <v>51</v>
      </c>
      <c r="E279" s="25"/>
      <c r="F279" s="74">
        <v>1.1111111111111112</v>
      </c>
      <c r="G279" s="89">
        <v>35074</v>
      </c>
      <c r="H279" s="88"/>
    </row>
    <row r="280" spans="1:8" ht="21" x14ac:dyDescent="0.25">
      <c r="A280" s="22">
        <v>280</v>
      </c>
      <c r="B280" s="17">
        <v>51101807</v>
      </c>
      <c r="C280" s="24" t="s">
        <v>393</v>
      </c>
      <c r="D280" s="18" t="s">
        <v>51</v>
      </c>
      <c r="E280" s="25"/>
      <c r="F280" s="74">
        <v>1.1111111111111112</v>
      </c>
      <c r="G280" s="89">
        <v>532</v>
      </c>
      <c r="H280" s="88"/>
    </row>
    <row r="281" spans="1:8" ht="52.5" x14ac:dyDescent="0.25">
      <c r="A281" s="22">
        <v>281</v>
      </c>
      <c r="B281" s="17">
        <v>51101807</v>
      </c>
      <c r="C281" s="24" t="s">
        <v>394</v>
      </c>
      <c r="D281" s="18" t="s">
        <v>51</v>
      </c>
      <c r="E281" s="25"/>
      <c r="F281" s="74">
        <v>1.1111111111111112</v>
      </c>
      <c r="G281" s="89">
        <v>7459</v>
      </c>
      <c r="H281" s="88"/>
    </row>
    <row r="282" spans="1:8" ht="73.5" x14ac:dyDescent="0.25">
      <c r="A282" s="22">
        <v>282</v>
      </c>
      <c r="B282" s="17">
        <v>51101807</v>
      </c>
      <c r="C282" s="24" t="s">
        <v>395</v>
      </c>
      <c r="D282" s="18" t="s">
        <v>51</v>
      </c>
      <c r="E282" s="25"/>
      <c r="F282" s="74">
        <v>1.1111111111111112</v>
      </c>
      <c r="G282" s="89">
        <v>8609</v>
      </c>
      <c r="H282" s="88"/>
    </row>
    <row r="283" spans="1:8" ht="52.5" x14ac:dyDescent="0.25">
      <c r="A283" s="22">
        <v>283</v>
      </c>
      <c r="B283" s="17">
        <v>51111604</v>
      </c>
      <c r="C283" s="24" t="s">
        <v>396</v>
      </c>
      <c r="D283" s="18" t="s">
        <v>51</v>
      </c>
      <c r="E283" s="25" t="s">
        <v>52</v>
      </c>
      <c r="F283" s="74">
        <v>1.1111111111111112</v>
      </c>
      <c r="G283" s="89">
        <v>153999</v>
      </c>
      <c r="H283" s="88"/>
    </row>
    <row r="284" spans="1:8" ht="31.5" x14ac:dyDescent="0.25">
      <c r="A284" s="22">
        <v>284</v>
      </c>
      <c r="B284" s="17">
        <v>51181738</v>
      </c>
      <c r="C284" s="24" t="s">
        <v>397</v>
      </c>
      <c r="D284" s="18" t="s">
        <v>51</v>
      </c>
      <c r="E284" s="25" t="s">
        <v>398</v>
      </c>
      <c r="F284" s="74">
        <v>1.1111111111111112</v>
      </c>
      <c r="G284" s="89">
        <v>1442</v>
      </c>
      <c r="H284" s="88"/>
    </row>
    <row r="285" spans="1:8" ht="52.5" x14ac:dyDescent="0.25">
      <c r="A285" s="22">
        <v>285</v>
      </c>
      <c r="B285" s="17">
        <v>51211606</v>
      </c>
      <c r="C285" s="24" t="s">
        <v>399</v>
      </c>
      <c r="D285" s="18" t="s">
        <v>51</v>
      </c>
      <c r="E285" s="25" t="s">
        <v>52</v>
      </c>
      <c r="F285" s="74">
        <v>1.1111111111111112</v>
      </c>
      <c r="G285" s="89">
        <v>71984</v>
      </c>
      <c r="H285" s="88"/>
    </row>
    <row r="286" spans="1:8" ht="63" x14ac:dyDescent="0.25">
      <c r="A286" s="22">
        <v>286</v>
      </c>
      <c r="B286" s="17">
        <v>51181706</v>
      </c>
      <c r="C286" s="24" t="s">
        <v>400</v>
      </c>
      <c r="D286" s="18" t="s">
        <v>51</v>
      </c>
      <c r="E286" s="25"/>
      <c r="F286" s="74">
        <v>1.1111111111111112</v>
      </c>
      <c r="G286" s="89">
        <v>9770</v>
      </c>
      <c r="H286" s="88"/>
    </row>
    <row r="287" spans="1:8" ht="52.5" x14ac:dyDescent="0.25">
      <c r="A287" s="22">
        <v>287</v>
      </c>
      <c r="B287" s="17">
        <v>51111605</v>
      </c>
      <c r="C287" s="24" t="s">
        <v>401</v>
      </c>
      <c r="D287" s="18" t="s">
        <v>51</v>
      </c>
      <c r="E287" s="25"/>
      <c r="F287" s="74">
        <v>1.1111111111111112</v>
      </c>
      <c r="G287" s="89">
        <v>9895</v>
      </c>
      <c r="H287" s="88"/>
    </row>
    <row r="288" spans="1:8" ht="21" x14ac:dyDescent="0.25">
      <c r="A288" s="22">
        <v>288</v>
      </c>
      <c r="B288" s="17">
        <v>51181722</v>
      </c>
      <c r="C288" s="24" t="s">
        <v>402</v>
      </c>
      <c r="D288" s="18" t="s">
        <v>51</v>
      </c>
      <c r="E288" s="25"/>
      <c r="F288" s="74">
        <v>1.1111111111111112</v>
      </c>
      <c r="G288" s="89">
        <v>30595</v>
      </c>
      <c r="H288" s="88"/>
    </row>
    <row r="289" spans="1:8" ht="21" x14ac:dyDescent="0.25">
      <c r="A289" s="22">
        <v>289</v>
      </c>
      <c r="B289" s="17">
        <v>51131517</v>
      </c>
      <c r="C289" s="24" t="s">
        <v>403</v>
      </c>
      <c r="D289" s="18" t="s">
        <v>51</v>
      </c>
      <c r="E289" s="25"/>
      <c r="F289" s="74">
        <v>1.1111111111111112</v>
      </c>
      <c r="G289" s="89">
        <v>35</v>
      </c>
      <c r="H289" s="88"/>
    </row>
    <row r="290" spans="1:8" ht="63" x14ac:dyDescent="0.25">
      <c r="A290" s="22">
        <v>290</v>
      </c>
      <c r="B290" s="17">
        <v>51211617</v>
      </c>
      <c r="C290" s="24" t="s">
        <v>404</v>
      </c>
      <c r="D290" s="18" t="s">
        <v>51</v>
      </c>
      <c r="E290" s="25"/>
      <c r="F290" s="74">
        <v>1.1111111111111112</v>
      </c>
      <c r="G290" s="89">
        <v>33418</v>
      </c>
      <c r="H290" s="88"/>
    </row>
    <row r="291" spans="1:8" ht="63" x14ac:dyDescent="0.25">
      <c r="A291" s="22">
        <v>291</v>
      </c>
      <c r="B291" s="17">
        <v>51131607</v>
      </c>
      <c r="C291" s="24" t="s">
        <v>405</v>
      </c>
      <c r="D291" s="18" t="s">
        <v>51</v>
      </c>
      <c r="E291" s="25" t="s">
        <v>944</v>
      </c>
      <c r="F291" s="74">
        <v>1.1111111111111112</v>
      </c>
      <c r="G291" s="89">
        <v>14275</v>
      </c>
      <c r="H291" s="88"/>
    </row>
    <row r="292" spans="1:8" ht="52.5" x14ac:dyDescent="0.25">
      <c r="A292" s="22">
        <v>292</v>
      </c>
      <c r="B292" s="17">
        <v>51131607</v>
      </c>
      <c r="C292" s="24" t="s">
        <v>406</v>
      </c>
      <c r="D292" s="18" t="s">
        <v>51</v>
      </c>
      <c r="E292" s="25" t="s">
        <v>944</v>
      </c>
      <c r="F292" s="74">
        <v>1.1111111111111112</v>
      </c>
      <c r="G292" s="89">
        <v>42825</v>
      </c>
      <c r="H292" s="88"/>
    </row>
    <row r="293" spans="1:8" ht="63" x14ac:dyDescent="0.25">
      <c r="A293" s="22">
        <v>293</v>
      </c>
      <c r="B293" s="17">
        <v>51191603</v>
      </c>
      <c r="C293" s="24" t="s">
        <v>808</v>
      </c>
      <c r="D293" s="18" t="s">
        <v>51</v>
      </c>
      <c r="E293" s="25"/>
      <c r="F293" s="74">
        <v>1.1111111111111112</v>
      </c>
      <c r="G293" s="89">
        <v>92457</v>
      </c>
      <c r="H293" s="88"/>
    </row>
    <row r="294" spans="1:8" ht="52.5" x14ac:dyDescent="0.25">
      <c r="A294" s="22">
        <v>294</v>
      </c>
      <c r="B294" s="17">
        <v>51191603</v>
      </c>
      <c r="C294" s="24" t="s">
        <v>408</v>
      </c>
      <c r="D294" s="18" t="s">
        <v>51</v>
      </c>
      <c r="E294" s="25"/>
      <c r="F294" s="74">
        <v>1.1111111111111112</v>
      </c>
      <c r="G294" s="89">
        <v>45248</v>
      </c>
      <c r="H294" s="88"/>
    </row>
    <row r="295" spans="1:8" ht="52.5" x14ac:dyDescent="0.25">
      <c r="A295" s="22">
        <v>295</v>
      </c>
      <c r="B295" s="17">
        <v>51191603</v>
      </c>
      <c r="C295" s="24" t="s">
        <v>409</v>
      </c>
      <c r="D295" s="18" t="s">
        <v>51</v>
      </c>
      <c r="E295" s="25"/>
      <c r="F295" s="74">
        <v>1.1111111111111112</v>
      </c>
      <c r="G295" s="89">
        <v>89091</v>
      </c>
      <c r="H295" s="88"/>
    </row>
    <row r="296" spans="1:8" ht="63" x14ac:dyDescent="0.25">
      <c r="A296" s="22">
        <v>296</v>
      </c>
      <c r="B296" s="17">
        <v>51191603</v>
      </c>
      <c r="C296" s="24" t="s">
        <v>826</v>
      </c>
      <c r="D296" s="18" t="s">
        <v>51</v>
      </c>
      <c r="E296" s="25"/>
      <c r="F296" s="74">
        <v>1.1111111111111112</v>
      </c>
      <c r="G296" s="89">
        <v>91952</v>
      </c>
      <c r="H296" s="88"/>
    </row>
    <row r="297" spans="1:8" ht="73.5" x14ac:dyDescent="0.25">
      <c r="A297" s="22">
        <v>297</v>
      </c>
      <c r="B297" s="17">
        <v>51191603</v>
      </c>
      <c r="C297" s="24" t="s">
        <v>411</v>
      </c>
      <c r="D297" s="18" t="s">
        <v>51</v>
      </c>
      <c r="E297" s="25"/>
      <c r="F297" s="74">
        <v>1.1111111111111112</v>
      </c>
      <c r="G297" s="89">
        <v>73763</v>
      </c>
      <c r="H297" s="88"/>
    </row>
    <row r="298" spans="1:8" ht="63" x14ac:dyDescent="0.25">
      <c r="A298" s="22">
        <v>298</v>
      </c>
      <c r="B298" s="17">
        <v>51191603</v>
      </c>
      <c r="C298" s="24" t="s">
        <v>809</v>
      </c>
      <c r="D298" s="18" t="s">
        <v>51</v>
      </c>
      <c r="E298" s="25"/>
      <c r="F298" s="74">
        <v>1.1111111111111112</v>
      </c>
      <c r="G298" s="89">
        <v>76705</v>
      </c>
      <c r="H298" s="88"/>
    </row>
    <row r="299" spans="1:8" ht="73.5" x14ac:dyDescent="0.25">
      <c r="A299" s="22">
        <v>299</v>
      </c>
      <c r="B299" s="17">
        <v>51191603</v>
      </c>
      <c r="C299" s="24" t="s">
        <v>413</v>
      </c>
      <c r="D299" s="18" t="s">
        <v>51</v>
      </c>
      <c r="E299" s="25"/>
      <c r="F299" s="74">
        <v>1.1111111111111112</v>
      </c>
      <c r="G299" s="89">
        <v>1130</v>
      </c>
      <c r="H299" s="88"/>
    </row>
    <row r="300" spans="1:8" ht="73.5" x14ac:dyDescent="0.25">
      <c r="A300" s="22">
        <v>300</v>
      </c>
      <c r="B300" s="17">
        <v>51191603</v>
      </c>
      <c r="C300" s="24" t="s">
        <v>414</v>
      </c>
      <c r="D300" s="18" t="s">
        <v>51</v>
      </c>
      <c r="E300" s="25"/>
      <c r="F300" s="74">
        <v>1.1111111111111112</v>
      </c>
      <c r="G300" s="89">
        <v>45</v>
      </c>
      <c r="H300" s="88"/>
    </row>
    <row r="301" spans="1:8" ht="52.5" x14ac:dyDescent="0.25">
      <c r="A301" s="22">
        <v>301</v>
      </c>
      <c r="B301" s="17">
        <v>51191603</v>
      </c>
      <c r="C301" s="24" t="s">
        <v>415</v>
      </c>
      <c r="D301" s="18" t="s">
        <v>51</v>
      </c>
      <c r="E301" s="25"/>
      <c r="F301" s="74">
        <v>1.1111111111111112</v>
      </c>
      <c r="G301" s="89">
        <v>2712</v>
      </c>
      <c r="H301" s="88"/>
    </row>
    <row r="302" spans="1:8" ht="63" x14ac:dyDescent="0.25">
      <c r="A302" s="22">
        <v>302</v>
      </c>
      <c r="B302" s="17">
        <v>51191603</v>
      </c>
      <c r="C302" s="24" t="s">
        <v>416</v>
      </c>
      <c r="D302" s="18" t="s">
        <v>51</v>
      </c>
      <c r="E302" s="25"/>
      <c r="F302" s="74">
        <v>1.1111111111111112</v>
      </c>
      <c r="G302" s="89">
        <v>130953</v>
      </c>
      <c r="H302" s="88"/>
    </row>
    <row r="303" spans="1:8" ht="63" x14ac:dyDescent="0.25">
      <c r="A303" s="22">
        <v>304</v>
      </c>
      <c r="B303" s="17" t="s">
        <v>417</v>
      </c>
      <c r="C303" s="24" t="s">
        <v>418</v>
      </c>
      <c r="D303" s="18" t="s">
        <v>51</v>
      </c>
      <c r="E303" s="25"/>
      <c r="F303" s="74">
        <v>1.1111111111111112</v>
      </c>
      <c r="G303" s="89">
        <v>382083</v>
      </c>
      <c r="H303" s="88"/>
    </row>
    <row r="304" spans="1:8" ht="63" x14ac:dyDescent="0.25">
      <c r="A304" s="22">
        <v>305</v>
      </c>
      <c r="B304" s="17" t="s">
        <v>417</v>
      </c>
      <c r="C304" s="24" t="s">
        <v>419</v>
      </c>
      <c r="D304" s="18" t="s">
        <v>51</v>
      </c>
      <c r="E304" s="25" t="s">
        <v>944</v>
      </c>
      <c r="F304" s="74">
        <v>1.1111111111111112</v>
      </c>
      <c r="G304" s="89">
        <v>17808</v>
      </c>
      <c r="H304" s="88"/>
    </row>
    <row r="305" spans="1:8" ht="52.5" x14ac:dyDescent="0.25">
      <c r="A305" s="22">
        <v>306</v>
      </c>
      <c r="B305" s="17">
        <v>512015</v>
      </c>
      <c r="C305" s="24" t="s">
        <v>420</v>
      </c>
      <c r="D305" s="18" t="s">
        <v>51</v>
      </c>
      <c r="E305" s="25" t="s">
        <v>52</v>
      </c>
      <c r="F305" s="74">
        <v>1.1111111111111112</v>
      </c>
      <c r="G305" s="89">
        <v>633990</v>
      </c>
      <c r="H305" s="88"/>
    </row>
    <row r="306" spans="1:8" ht="52.5" x14ac:dyDescent="0.25">
      <c r="A306" s="22">
        <v>307</v>
      </c>
      <c r="B306" s="17">
        <v>51191510</v>
      </c>
      <c r="C306" s="24" t="s">
        <v>421</v>
      </c>
      <c r="D306" s="18" t="s">
        <v>51</v>
      </c>
      <c r="E306" s="25"/>
      <c r="F306" s="74">
        <v>1.1111111111111112</v>
      </c>
      <c r="G306" s="89">
        <v>544</v>
      </c>
      <c r="H306" s="88"/>
    </row>
    <row r="307" spans="1:8" ht="21" x14ac:dyDescent="0.25">
      <c r="A307" s="22">
        <v>308</v>
      </c>
      <c r="B307" s="17">
        <v>51191510</v>
      </c>
      <c r="C307" s="24" t="s">
        <v>422</v>
      </c>
      <c r="D307" s="18" t="s">
        <v>51</v>
      </c>
      <c r="E307" s="25"/>
      <c r="F307" s="74">
        <v>1.1111111111111112</v>
      </c>
      <c r="G307" s="89">
        <v>40</v>
      </c>
      <c r="H307" s="88"/>
    </row>
    <row r="308" spans="1:8" ht="21" x14ac:dyDescent="0.25">
      <c r="A308" s="22">
        <v>309</v>
      </c>
      <c r="B308" s="17">
        <v>51102307</v>
      </c>
      <c r="C308" s="24" t="s">
        <v>423</v>
      </c>
      <c r="D308" s="18" t="s">
        <v>51</v>
      </c>
      <c r="E308" s="25" t="s">
        <v>944</v>
      </c>
      <c r="F308" s="74">
        <v>1.1111111111111112</v>
      </c>
      <c r="G308" s="89">
        <v>465</v>
      </c>
      <c r="H308" s="88"/>
    </row>
    <row r="309" spans="1:8" ht="63" x14ac:dyDescent="0.25">
      <c r="A309" s="22">
        <v>310</v>
      </c>
      <c r="B309" s="17">
        <v>51102307</v>
      </c>
      <c r="C309" s="24" t="s">
        <v>424</v>
      </c>
      <c r="D309" s="18" t="s">
        <v>51</v>
      </c>
      <c r="E309" s="25" t="s">
        <v>52</v>
      </c>
      <c r="F309" s="74">
        <v>1.1111111111111112</v>
      </c>
      <c r="G309" s="89">
        <v>96632</v>
      </c>
      <c r="H309" s="88"/>
    </row>
    <row r="310" spans="1:8" ht="63" x14ac:dyDescent="0.25">
      <c r="A310" s="22">
        <v>311</v>
      </c>
      <c r="B310" s="17">
        <v>51121805</v>
      </c>
      <c r="C310" s="24" t="s">
        <v>425</v>
      </c>
      <c r="D310" s="18" t="s">
        <v>51</v>
      </c>
      <c r="E310" s="25" t="s">
        <v>52</v>
      </c>
      <c r="F310" s="74">
        <v>1.1111111111111112</v>
      </c>
      <c r="G310" s="89">
        <v>75490</v>
      </c>
      <c r="H310" s="88"/>
    </row>
    <row r="311" spans="1:8" ht="31.5" x14ac:dyDescent="0.25">
      <c r="A311" s="22">
        <v>312</v>
      </c>
      <c r="B311" s="17">
        <v>51101584</v>
      </c>
      <c r="C311" s="24" t="s">
        <v>426</v>
      </c>
      <c r="D311" s="18" t="s">
        <v>51</v>
      </c>
      <c r="E311" s="25"/>
      <c r="F311" s="74">
        <v>1.1111111111111112</v>
      </c>
      <c r="G311" s="89">
        <v>244</v>
      </c>
      <c r="H311" s="88"/>
    </row>
    <row r="312" spans="1:8" ht="52.5" x14ac:dyDescent="0.25">
      <c r="A312" s="22">
        <v>313</v>
      </c>
      <c r="B312" s="17">
        <v>51101584</v>
      </c>
      <c r="C312" s="24" t="s">
        <v>427</v>
      </c>
      <c r="D312" s="18" t="s">
        <v>51</v>
      </c>
      <c r="E312" s="25"/>
      <c r="F312" s="74">
        <v>1.1111111111111112</v>
      </c>
      <c r="G312" s="89">
        <v>2671</v>
      </c>
      <c r="H312" s="88"/>
    </row>
    <row r="313" spans="1:8" ht="63" x14ac:dyDescent="0.25">
      <c r="A313" s="22">
        <v>314</v>
      </c>
      <c r="B313" s="17">
        <v>51101584</v>
      </c>
      <c r="C313" s="24" t="s">
        <v>769</v>
      </c>
      <c r="D313" s="18" t="s">
        <v>51</v>
      </c>
      <c r="E313" s="25"/>
      <c r="F313" s="74">
        <v>1.1111111111111112</v>
      </c>
      <c r="G313" s="89">
        <v>640</v>
      </c>
      <c r="H313" s="88"/>
    </row>
    <row r="314" spans="1:8" ht="21" x14ac:dyDescent="0.25">
      <c r="A314" s="22">
        <v>315</v>
      </c>
      <c r="B314" s="17" t="s">
        <v>428</v>
      </c>
      <c r="C314" s="24" t="s">
        <v>429</v>
      </c>
      <c r="D314" s="18" t="s">
        <v>51</v>
      </c>
      <c r="E314" s="25"/>
      <c r="F314" s="74">
        <v>1.1111111111111112</v>
      </c>
      <c r="G314" s="89">
        <v>39</v>
      </c>
      <c r="H314" s="88"/>
    </row>
    <row r="315" spans="1:8" ht="63" x14ac:dyDescent="0.25">
      <c r="A315" s="22">
        <v>316</v>
      </c>
      <c r="B315" s="17">
        <v>51191803</v>
      </c>
      <c r="C315" s="24" t="s">
        <v>430</v>
      </c>
      <c r="D315" s="18" t="s">
        <v>51</v>
      </c>
      <c r="E315" s="25"/>
      <c r="F315" s="74">
        <v>1.1111111111111112</v>
      </c>
      <c r="G315" s="89">
        <v>11575</v>
      </c>
      <c r="H315" s="88"/>
    </row>
    <row r="316" spans="1:8" ht="63" x14ac:dyDescent="0.25">
      <c r="A316" s="22">
        <v>317</v>
      </c>
      <c r="B316" s="17">
        <v>51111805</v>
      </c>
      <c r="C316" s="24" t="s">
        <v>431</v>
      </c>
      <c r="D316" s="18" t="s">
        <v>51</v>
      </c>
      <c r="E316" s="25" t="s">
        <v>944</v>
      </c>
      <c r="F316" s="74">
        <v>1.1111111111111112</v>
      </c>
      <c r="G316" s="89">
        <v>955229</v>
      </c>
      <c r="H316" s="88"/>
    </row>
    <row r="317" spans="1:8" ht="52.5" x14ac:dyDescent="0.25">
      <c r="A317" s="22">
        <v>318</v>
      </c>
      <c r="B317" s="17">
        <v>51131515</v>
      </c>
      <c r="C317" s="24" t="s">
        <v>770</v>
      </c>
      <c r="D317" s="18" t="s">
        <v>51</v>
      </c>
      <c r="E317" s="25"/>
      <c r="F317" s="74">
        <v>1.1111111111111112</v>
      </c>
      <c r="G317" s="89">
        <v>21584865</v>
      </c>
      <c r="H317" s="88"/>
    </row>
    <row r="318" spans="1:8" ht="63" x14ac:dyDescent="0.25">
      <c r="A318" s="22">
        <v>319</v>
      </c>
      <c r="B318" s="17">
        <v>51142148</v>
      </c>
      <c r="C318" s="24" t="s">
        <v>432</v>
      </c>
      <c r="D318" s="18" t="s">
        <v>51</v>
      </c>
      <c r="E318" s="25"/>
      <c r="F318" s="74">
        <v>1.1111111111111112</v>
      </c>
      <c r="G318" s="89">
        <v>53469</v>
      </c>
      <c r="H318" s="88"/>
    </row>
    <row r="319" spans="1:8" ht="31.5" x14ac:dyDescent="0.25">
      <c r="A319" s="22">
        <v>320</v>
      </c>
      <c r="B319" s="17">
        <v>51191515</v>
      </c>
      <c r="C319" s="24" t="s">
        <v>433</v>
      </c>
      <c r="D319" s="18" t="s">
        <v>51</v>
      </c>
      <c r="E319" s="25"/>
      <c r="F319" s="74">
        <v>1.1111111111111112</v>
      </c>
      <c r="G319" s="89">
        <v>28</v>
      </c>
      <c r="H319" s="88"/>
    </row>
    <row r="320" spans="1:8" ht="52.5" x14ac:dyDescent="0.25">
      <c r="A320" s="22">
        <v>321</v>
      </c>
      <c r="B320" s="17">
        <v>51181706</v>
      </c>
      <c r="C320" s="24" t="s">
        <v>434</v>
      </c>
      <c r="D320" s="18" t="s">
        <v>51</v>
      </c>
      <c r="E320" s="25"/>
      <c r="F320" s="74">
        <v>1.1111111111111112</v>
      </c>
      <c r="G320" s="89">
        <v>3372</v>
      </c>
      <c r="H320" s="88"/>
    </row>
    <row r="321" spans="1:8" ht="42" x14ac:dyDescent="0.25">
      <c r="A321" s="22">
        <v>322</v>
      </c>
      <c r="B321" s="17">
        <v>51181706</v>
      </c>
      <c r="C321" s="24" t="s">
        <v>435</v>
      </c>
      <c r="D321" s="18" t="s">
        <v>51</v>
      </c>
      <c r="E321" s="25"/>
      <c r="F321" s="74">
        <v>1.1111111111111112</v>
      </c>
      <c r="G321" s="89">
        <v>3773</v>
      </c>
      <c r="H321" s="88"/>
    </row>
    <row r="322" spans="1:8" ht="52.5" x14ac:dyDescent="0.25">
      <c r="A322" s="22">
        <v>323</v>
      </c>
      <c r="B322" s="17">
        <v>51161637</v>
      </c>
      <c r="C322" s="24" t="s">
        <v>436</v>
      </c>
      <c r="D322" s="18" t="s">
        <v>51</v>
      </c>
      <c r="E322" s="25"/>
      <c r="F322" s="74">
        <v>1.1111111111111112</v>
      </c>
      <c r="G322" s="89">
        <v>9960</v>
      </c>
      <c r="H322" s="88"/>
    </row>
    <row r="323" spans="1:8" ht="21" x14ac:dyDescent="0.25">
      <c r="A323" s="22">
        <v>324</v>
      </c>
      <c r="B323" s="17">
        <v>51161637</v>
      </c>
      <c r="C323" s="24" t="s">
        <v>437</v>
      </c>
      <c r="D323" s="18" t="s">
        <v>51</v>
      </c>
      <c r="E323" s="25"/>
      <c r="F323" s="74">
        <v>1.1111111111111112</v>
      </c>
      <c r="G323" s="89">
        <v>115</v>
      </c>
      <c r="H323" s="88"/>
    </row>
    <row r="324" spans="1:8" ht="31.5" x14ac:dyDescent="0.25">
      <c r="A324" s="22">
        <v>325</v>
      </c>
      <c r="B324" s="17">
        <v>51101912</v>
      </c>
      <c r="C324" s="24" t="s">
        <v>438</v>
      </c>
      <c r="D324" s="18" t="s">
        <v>51</v>
      </c>
      <c r="E324" s="25"/>
      <c r="F324" s="74">
        <v>1.1111111111111112</v>
      </c>
      <c r="G324" s="89">
        <v>633</v>
      </c>
      <c r="H324" s="88"/>
    </row>
    <row r="325" spans="1:8" ht="21" x14ac:dyDescent="0.25">
      <c r="A325" s="22">
        <v>326</v>
      </c>
      <c r="B325" s="17">
        <v>51111606</v>
      </c>
      <c r="C325" s="24" t="s">
        <v>439</v>
      </c>
      <c r="D325" s="18" t="s">
        <v>51</v>
      </c>
      <c r="E325" s="25"/>
      <c r="F325" s="74">
        <v>1.1111111111111112</v>
      </c>
      <c r="G325" s="89">
        <v>2188</v>
      </c>
      <c r="H325" s="88"/>
    </row>
    <row r="326" spans="1:8" ht="63" x14ac:dyDescent="0.25">
      <c r="A326" s="22">
        <v>327</v>
      </c>
      <c r="B326" s="17">
        <v>511316</v>
      </c>
      <c r="C326" s="24" t="s">
        <v>440</v>
      </c>
      <c r="D326" s="18" t="s">
        <v>51</v>
      </c>
      <c r="E326" s="25"/>
      <c r="F326" s="74">
        <v>1.1111111111111112</v>
      </c>
      <c r="G326" s="89">
        <v>436023</v>
      </c>
      <c r="H326" s="88"/>
    </row>
    <row r="327" spans="1:8" ht="63" x14ac:dyDescent="0.25">
      <c r="A327" s="22">
        <v>328</v>
      </c>
      <c r="B327" s="17">
        <v>51131611</v>
      </c>
      <c r="C327" s="24" t="s">
        <v>441</v>
      </c>
      <c r="D327" s="18" t="s">
        <v>51</v>
      </c>
      <c r="E327" s="25"/>
      <c r="F327" s="74">
        <v>1.1111111111111112</v>
      </c>
      <c r="G327" s="89">
        <v>10310</v>
      </c>
      <c r="H327" s="88"/>
    </row>
    <row r="328" spans="1:8" ht="31.5" x14ac:dyDescent="0.25">
      <c r="A328" s="22">
        <v>329</v>
      </c>
      <c r="B328" s="17">
        <v>51172107</v>
      </c>
      <c r="C328" s="24" t="s">
        <v>442</v>
      </c>
      <c r="D328" s="18" t="s">
        <v>51</v>
      </c>
      <c r="E328" s="25"/>
      <c r="F328" s="74">
        <v>1.1111111111111112</v>
      </c>
      <c r="G328" s="89">
        <v>197</v>
      </c>
      <c r="H328" s="88"/>
    </row>
    <row r="329" spans="1:8" ht="63" x14ac:dyDescent="0.25">
      <c r="A329" s="22">
        <v>330</v>
      </c>
      <c r="B329" s="17">
        <v>51172107</v>
      </c>
      <c r="C329" s="24" t="s">
        <v>443</v>
      </c>
      <c r="D329" s="18" t="s">
        <v>51</v>
      </c>
      <c r="E329" s="25"/>
      <c r="F329" s="74">
        <v>1.1111111111111112</v>
      </c>
      <c r="G329" s="89">
        <v>1333</v>
      </c>
      <c r="H329" s="88"/>
    </row>
    <row r="330" spans="1:8" ht="84" x14ac:dyDescent="0.25">
      <c r="A330" s="22">
        <v>331</v>
      </c>
      <c r="B330" s="17">
        <v>51172107</v>
      </c>
      <c r="C330" s="24" t="s">
        <v>444</v>
      </c>
      <c r="D330" s="18" t="s">
        <v>51</v>
      </c>
      <c r="E330" s="25"/>
      <c r="F330" s="74">
        <v>1.1111111111111112</v>
      </c>
      <c r="G330" s="89">
        <v>2212</v>
      </c>
      <c r="H330" s="88"/>
    </row>
    <row r="331" spans="1:8" ht="52.5" x14ac:dyDescent="0.25">
      <c r="A331" s="22">
        <v>332</v>
      </c>
      <c r="B331" s="17">
        <v>51182423</v>
      </c>
      <c r="C331" s="24" t="s">
        <v>445</v>
      </c>
      <c r="D331" s="18" t="s">
        <v>51</v>
      </c>
      <c r="E331" s="25" t="s">
        <v>52</v>
      </c>
      <c r="F331" s="74">
        <v>1.1111111111111112</v>
      </c>
      <c r="G331" s="89">
        <v>238226</v>
      </c>
      <c r="H331" s="88"/>
    </row>
    <row r="332" spans="1:8" ht="52.5" x14ac:dyDescent="0.25">
      <c r="A332" s="22">
        <v>333</v>
      </c>
      <c r="B332" s="17">
        <v>51142106</v>
      </c>
      <c r="C332" s="24" t="s">
        <v>446</v>
      </c>
      <c r="D332" s="18" t="s">
        <v>51</v>
      </c>
      <c r="E332" s="25" t="s">
        <v>944</v>
      </c>
      <c r="F332" s="74">
        <v>1.1111111111111112</v>
      </c>
      <c r="G332" s="89">
        <v>512289</v>
      </c>
      <c r="H332" s="88"/>
    </row>
    <row r="333" spans="1:8" ht="21" x14ac:dyDescent="0.25">
      <c r="A333" s="22">
        <v>334</v>
      </c>
      <c r="B333" s="17">
        <v>51142106</v>
      </c>
      <c r="C333" s="24" t="s">
        <v>447</v>
      </c>
      <c r="D333" s="18" t="s">
        <v>51</v>
      </c>
      <c r="E333" s="25"/>
      <c r="F333" s="74">
        <v>1.1111111111111112</v>
      </c>
      <c r="G333" s="89">
        <v>101</v>
      </c>
      <c r="H333" s="88"/>
    </row>
    <row r="334" spans="1:8" ht="52.5" x14ac:dyDescent="0.25">
      <c r="A334" s="22">
        <v>335</v>
      </c>
      <c r="B334" s="17">
        <v>51111719</v>
      </c>
      <c r="C334" s="24" t="s">
        <v>448</v>
      </c>
      <c r="D334" s="18" t="s">
        <v>51</v>
      </c>
      <c r="E334" s="25" t="s">
        <v>944</v>
      </c>
      <c r="F334" s="74">
        <v>1.1111111111111112</v>
      </c>
      <c r="G334" s="89">
        <v>311530</v>
      </c>
      <c r="H334" s="88"/>
    </row>
    <row r="335" spans="1:8" ht="52.5" x14ac:dyDescent="0.25">
      <c r="A335" s="22">
        <v>336</v>
      </c>
      <c r="B335" s="17">
        <v>51111509</v>
      </c>
      <c r="C335" s="24" t="s">
        <v>449</v>
      </c>
      <c r="D335" s="18" t="s">
        <v>51</v>
      </c>
      <c r="E335" s="25"/>
      <c r="F335" s="74">
        <v>1.1111111111111112</v>
      </c>
      <c r="G335" s="89">
        <v>50888</v>
      </c>
      <c r="H335" s="88"/>
    </row>
    <row r="336" spans="1:8" ht="52.5" x14ac:dyDescent="0.25">
      <c r="A336" s="22">
        <v>337</v>
      </c>
      <c r="B336" s="17">
        <v>51111509</v>
      </c>
      <c r="C336" s="24" t="s">
        <v>450</v>
      </c>
      <c r="D336" s="18" t="s">
        <v>51</v>
      </c>
      <c r="E336" s="25"/>
      <c r="F336" s="74">
        <v>1.1111111111111112</v>
      </c>
      <c r="G336" s="89">
        <v>426055</v>
      </c>
      <c r="H336" s="88"/>
    </row>
    <row r="337" spans="1:8" ht="21" x14ac:dyDescent="0.25">
      <c r="A337" s="22">
        <v>338</v>
      </c>
      <c r="B337" s="17">
        <v>51111722</v>
      </c>
      <c r="C337" s="24" t="s">
        <v>451</v>
      </c>
      <c r="D337" s="18" t="s">
        <v>51</v>
      </c>
      <c r="E337" s="25" t="s">
        <v>452</v>
      </c>
      <c r="F337" s="74">
        <v>1.1111111111111112</v>
      </c>
      <c r="G337" s="89">
        <v>20642</v>
      </c>
      <c r="H337" s="88"/>
    </row>
    <row r="338" spans="1:8" ht="21" x14ac:dyDescent="0.25">
      <c r="A338" s="22">
        <v>339</v>
      </c>
      <c r="B338" s="17">
        <v>51111722</v>
      </c>
      <c r="C338" s="24" t="s">
        <v>453</v>
      </c>
      <c r="D338" s="18" t="s">
        <v>51</v>
      </c>
      <c r="E338" s="25" t="s">
        <v>452</v>
      </c>
      <c r="F338" s="74">
        <v>1.1111111111111112</v>
      </c>
      <c r="G338" s="89">
        <v>26667</v>
      </c>
      <c r="H338" s="88"/>
    </row>
    <row r="339" spans="1:8" ht="73.5" x14ac:dyDescent="0.25">
      <c r="A339" s="22">
        <v>340</v>
      </c>
      <c r="B339" s="17">
        <v>511016</v>
      </c>
      <c r="C339" s="24" t="s">
        <v>454</v>
      </c>
      <c r="D339" s="18" t="s">
        <v>51</v>
      </c>
      <c r="E339" s="25" t="s">
        <v>944</v>
      </c>
      <c r="F339" s="74">
        <v>1.1111111111111112</v>
      </c>
      <c r="G339" s="89">
        <v>27630</v>
      </c>
      <c r="H339" s="88"/>
    </row>
    <row r="340" spans="1:8" ht="31.5" x14ac:dyDescent="0.25">
      <c r="A340" s="22">
        <v>341</v>
      </c>
      <c r="B340" s="17">
        <v>51141621</v>
      </c>
      <c r="C340" s="24" t="s">
        <v>771</v>
      </c>
      <c r="D340" s="18" t="s">
        <v>51</v>
      </c>
      <c r="E340" s="25"/>
      <c r="F340" s="74">
        <v>1.1111111111111112</v>
      </c>
      <c r="G340" s="89">
        <v>106</v>
      </c>
      <c r="H340" s="88"/>
    </row>
    <row r="341" spans="1:8" ht="94.5" x14ac:dyDescent="0.25">
      <c r="A341" s="22">
        <v>342</v>
      </c>
      <c r="B341" s="17">
        <v>51111720</v>
      </c>
      <c r="C341" s="24" t="s">
        <v>455</v>
      </c>
      <c r="D341" s="18" t="s">
        <v>51</v>
      </c>
      <c r="E341" s="25" t="s">
        <v>52</v>
      </c>
      <c r="F341" s="74">
        <v>1.1111111111111112</v>
      </c>
      <c r="G341" s="89">
        <v>1514014</v>
      </c>
      <c r="H341" s="88"/>
    </row>
    <row r="342" spans="1:8" ht="84" x14ac:dyDescent="0.25">
      <c r="A342" s="22">
        <v>343</v>
      </c>
      <c r="B342" s="17">
        <v>51201805</v>
      </c>
      <c r="C342" s="24" t="s">
        <v>456</v>
      </c>
      <c r="D342" s="18" t="s">
        <v>51</v>
      </c>
      <c r="E342" s="25" t="s">
        <v>944</v>
      </c>
      <c r="F342" s="74">
        <v>1.1111111111111112</v>
      </c>
      <c r="G342" s="89">
        <v>660820</v>
      </c>
      <c r="H342" s="88"/>
    </row>
    <row r="343" spans="1:8" ht="63" x14ac:dyDescent="0.25">
      <c r="A343" s="22">
        <v>344</v>
      </c>
      <c r="B343" s="17">
        <v>51201806</v>
      </c>
      <c r="C343" s="24" t="s">
        <v>457</v>
      </c>
      <c r="D343" s="18" t="s">
        <v>51</v>
      </c>
      <c r="E343" s="25" t="s">
        <v>52</v>
      </c>
      <c r="F343" s="74">
        <v>1.1111111111111112</v>
      </c>
      <c r="G343" s="89">
        <v>953749</v>
      </c>
      <c r="H343" s="88"/>
    </row>
    <row r="344" spans="1:8" ht="73.5" x14ac:dyDescent="0.25">
      <c r="A344" s="22">
        <v>345</v>
      </c>
      <c r="B344" s="17">
        <v>51201806</v>
      </c>
      <c r="C344" s="24" t="s">
        <v>458</v>
      </c>
      <c r="D344" s="18" t="s">
        <v>51</v>
      </c>
      <c r="E344" s="25" t="s">
        <v>52</v>
      </c>
      <c r="F344" s="74">
        <v>1.1111111111111112</v>
      </c>
      <c r="G344" s="89">
        <v>953749</v>
      </c>
      <c r="H344" s="88"/>
    </row>
    <row r="345" spans="1:8" ht="73.5" x14ac:dyDescent="0.25">
      <c r="A345" s="22">
        <v>346</v>
      </c>
      <c r="B345" s="17">
        <v>51201805</v>
      </c>
      <c r="C345" s="24" t="s">
        <v>459</v>
      </c>
      <c r="D345" s="18" t="s">
        <v>51</v>
      </c>
      <c r="E345" s="25" t="s">
        <v>944</v>
      </c>
      <c r="F345" s="74">
        <v>1.1111111111111112</v>
      </c>
      <c r="G345" s="89">
        <v>195934</v>
      </c>
      <c r="H345" s="88"/>
    </row>
    <row r="346" spans="1:8" ht="73.5" x14ac:dyDescent="0.25">
      <c r="A346" s="22">
        <v>347</v>
      </c>
      <c r="B346" s="17">
        <v>51201806</v>
      </c>
      <c r="C346" s="24" t="s">
        <v>460</v>
      </c>
      <c r="D346" s="18" t="s">
        <v>51</v>
      </c>
      <c r="E346" s="25"/>
      <c r="F346" s="74">
        <v>1.1111111111111112</v>
      </c>
      <c r="G346" s="89">
        <v>2403825</v>
      </c>
      <c r="H346" s="88"/>
    </row>
    <row r="347" spans="1:8" ht="115.5" x14ac:dyDescent="0.25">
      <c r="A347" s="22">
        <v>348</v>
      </c>
      <c r="B347" s="17">
        <v>51201806</v>
      </c>
      <c r="C347" s="24" t="s">
        <v>461</v>
      </c>
      <c r="D347" s="18" t="s">
        <v>51</v>
      </c>
      <c r="E347" s="25" t="s">
        <v>944</v>
      </c>
      <c r="F347" s="74">
        <v>1.1111111111111112</v>
      </c>
      <c r="G347" s="89">
        <v>5091331</v>
      </c>
      <c r="H347" s="88"/>
    </row>
    <row r="348" spans="1:8" ht="115.5" x14ac:dyDescent="0.25">
      <c r="A348" s="22">
        <v>349</v>
      </c>
      <c r="B348" s="17">
        <v>51201805</v>
      </c>
      <c r="C348" s="24" t="s">
        <v>462</v>
      </c>
      <c r="D348" s="18" t="s">
        <v>51</v>
      </c>
      <c r="E348" s="25" t="s">
        <v>944</v>
      </c>
      <c r="F348" s="74">
        <v>1.1111111111111112</v>
      </c>
      <c r="G348" s="89">
        <v>509126</v>
      </c>
      <c r="H348" s="88"/>
    </row>
    <row r="349" spans="1:8" ht="126" x14ac:dyDescent="0.25">
      <c r="A349" s="22">
        <v>350</v>
      </c>
      <c r="B349" s="17">
        <v>51201805</v>
      </c>
      <c r="C349" s="24" t="s">
        <v>463</v>
      </c>
      <c r="D349" s="18" t="s">
        <v>51</v>
      </c>
      <c r="E349" s="25" t="s">
        <v>944</v>
      </c>
      <c r="F349" s="74">
        <v>1.1111111111111112</v>
      </c>
      <c r="G349" s="89">
        <v>2545662</v>
      </c>
      <c r="H349" s="88"/>
    </row>
    <row r="350" spans="1:8" ht="84" x14ac:dyDescent="0.25">
      <c r="A350" s="22">
        <v>351</v>
      </c>
      <c r="B350" s="17">
        <v>51201805</v>
      </c>
      <c r="C350" s="24" t="s">
        <v>464</v>
      </c>
      <c r="D350" s="18" t="s">
        <v>51</v>
      </c>
      <c r="E350" s="25" t="s">
        <v>944</v>
      </c>
      <c r="F350" s="74">
        <v>1.1111111111111112</v>
      </c>
      <c r="G350" s="89">
        <v>178878</v>
      </c>
      <c r="H350" s="88"/>
    </row>
    <row r="351" spans="1:8" ht="84" x14ac:dyDescent="0.25">
      <c r="A351" s="22">
        <v>352</v>
      </c>
      <c r="B351" s="17">
        <v>51181506</v>
      </c>
      <c r="C351" s="24" t="s">
        <v>465</v>
      </c>
      <c r="D351" s="18" t="s">
        <v>51</v>
      </c>
      <c r="E351" s="25" t="s">
        <v>944</v>
      </c>
      <c r="F351" s="74">
        <v>1.1111111111111112</v>
      </c>
      <c r="G351" s="89">
        <v>24204</v>
      </c>
      <c r="H351" s="88"/>
    </row>
    <row r="352" spans="1:8" ht="84" x14ac:dyDescent="0.25">
      <c r="A352" s="22">
        <v>353</v>
      </c>
      <c r="B352" s="17">
        <v>51181506</v>
      </c>
      <c r="C352" s="24" t="s">
        <v>772</v>
      </c>
      <c r="D352" s="18" t="s">
        <v>51</v>
      </c>
      <c r="E352" s="25"/>
      <c r="F352" s="74">
        <v>1.1111111111111112</v>
      </c>
      <c r="G352" s="89">
        <v>26069</v>
      </c>
      <c r="H352" s="88"/>
    </row>
    <row r="353" spans="1:8" ht="63" x14ac:dyDescent="0.25">
      <c r="A353" s="22">
        <v>354</v>
      </c>
      <c r="B353" s="17">
        <v>51181506</v>
      </c>
      <c r="C353" s="24" t="s">
        <v>466</v>
      </c>
      <c r="D353" s="18" t="s">
        <v>51</v>
      </c>
      <c r="E353" s="25" t="s">
        <v>52</v>
      </c>
      <c r="F353" s="74">
        <v>1.1111111111111112</v>
      </c>
      <c r="G353" s="89">
        <v>79819</v>
      </c>
      <c r="H353" s="88"/>
    </row>
    <row r="354" spans="1:8" ht="84" x14ac:dyDescent="0.25">
      <c r="A354" s="22">
        <v>355</v>
      </c>
      <c r="B354" s="17">
        <v>51181506</v>
      </c>
      <c r="C354" s="24" t="s">
        <v>467</v>
      </c>
      <c r="D354" s="18" t="s">
        <v>51</v>
      </c>
      <c r="E354" s="25" t="s">
        <v>52</v>
      </c>
      <c r="F354" s="74">
        <v>1.1111111111111112</v>
      </c>
      <c r="G354" s="89">
        <v>23470</v>
      </c>
      <c r="H354" s="88"/>
    </row>
    <row r="355" spans="1:8" ht="63" x14ac:dyDescent="0.25">
      <c r="A355" s="22">
        <v>356</v>
      </c>
      <c r="B355" s="17">
        <v>51181506</v>
      </c>
      <c r="C355" s="24" t="s">
        <v>468</v>
      </c>
      <c r="D355" s="18" t="s">
        <v>51</v>
      </c>
      <c r="E355" s="25"/>
      <c r="F355" s="74">
        <v>1.1111111111111112</v>
      </c>
      <c r="G355" s="89">
        <v>15373</v>
      </c>
      <c r="H355" s="88"/>
    </row>
    <row r="356" spans="1:8" ht="52.5" x14ac:dyDescent="0.25">
      <c r="A356" s="22">
        <v>357</v>
      </c>
      <c r="B356" s="17">
        <v>51181506</v>
      </c>
      <c r="C356" s="24" t="s">
        <v>469</v>
      </c>
      <c r="D356" s="18" t="s">
        <v>51</v>
      </c>
      <c r="E356" s="25"/>
      <c r="F356" s="74">
        <v>1.1111111111111112</v>
      </c>
      <c r="G356" s="89">
        <v>13887</v>
      </c>
      <c r="H356" s="88"/>
    </row>
    <row r="357" spans="1:8" ht="52.5" x14ac:dyDescent="0.25">
      <c r="A357" s="22">
        <v>358</v>
      </c>
      <c r="B357" s="17">
        <v>51161705</v>
      </c>
      <c r="C357" s="24" t="s">
        <v>753</v>
      </c>
      <c r="D357" s="18" t="s">
        <v>51</v>
      </c>
      <c r="E357" s="25" t="s">
        <v>52</v>
      </c>
      <c r="F357" s="74">
        <v>1.1111111111111112</v>
      </c>
      <c r="G357" s="89">
        <v>53703</v>
      </c>
      <c r="H357" s="88"/>
    </row>
    <row r="358" spans="1:8" ht="31.5" x14ac:dyDescent="0.25">
      <c r="A358" s="22">
        <v>359</v>
      </c>
      <c r="B358" s="17"/>
      <c r="C358" s="24" t="s">
        <v>470</v>
      </c>
      <c r="D358" s="18" t="s">
        <v>51</v>
      </c>
      <c r="E358" s="25" t="s">
        <v>52</v>
      </c>
      <c r="F358" s="74">
        <v>1.1111111111111112</v>
      </c>
      <c r="G358" s="89">
        <v>14898925</v>
      </c>
      <c r="H358" s="88"/>
    </row>
    <row r="359" spans="1:8" ht="84" x14ac:dyDescent="0.25">
      <c r="A359" s="22">
        <v>360</v>
      </c>
      <c r="B359" s="17">
        <v>51161705</v>
      </c>
      <c r="C359" s="24" t="s">
        <v>471</v>
      </c>
      <c r="D359" s="18" t="s">
        <v>51</v>
      </c>
      <c r="E359" s="25"/>
      <c r="F359" s="74">
        <v>1.1111111111111112</v>
      </c>
      <c r="G359" s="89">
        <v>29224</v>
      </c>
      <c r="H359" s="88"/>
    </row>
    <row r="360" spans="1:8" ht="52.5" x14ac:dyDescent="0.25">
      <c r="A360" s="22">
        <v>361</v>
      </c>
      <c r="B360" s="17">
        <v>51101807</v>
      </c>
      <c r="C360" s="24" t="s">
        <v>472</v>
      </c>
      <c r="D360" s="18" t="s">
        <v>51</v>
      </c>
      <c r="E360" s="25" t="s">
        <v>52</v>
      </c>
      <c r="F360" s="74">
        <v>1.1111111111111112</v>
      </c>
      <c r="G360" s="89">
        <v>73944</v>
      </c>
      <c r="H360" s="88"/>
    </row>
    <row r="361" spans="1:8" ht="52.5" x14ac:dyDescent="0.25">
      <c r="A361" s="22">
        <v>362</v>
      </c>
      <c r="B361" s="17">
        <v>51101807</v>
      </c>
      <c r="C361" s="24" t="s">
        <v>473</v>
      </c>
      <c r="D361" s="18" t="s">
        <v>51</v>
      </c>
      <c r="E361" s="25" t="s">
        <v>944</v>
      </c>
      <c r="F361" s="74">
        <v>1.1111111111111112</v>
      </c>
      <c r="G361" s="89">
        <v>801221</v>
      </c>
      <c r="H361" s="88"/>
    </row>
    <row r="362" spans="1:8" ht="63" x14ac:dyDescent="0.25">
      <c r="A362" s="22">
        <v>363</v>
      </c>
      <c r="B362" s="17">
        <v>51111806</v>
      </c>
      <c r="C362" s="24" t="s">
        <v>474</v>
      </c>
      <c r="D362" s="18" t="s">
        <v>51</v>
      </c>
      <c r="E362" s="25" t="s">
        <v>944</v>
      </c>
      <c r="F362" s="74">
        <v>1.1111111111111112</v>
      </c>
      <c r="G362" s="89">
        <v>199685</v>
      </c>
      <c r="H362" s="88"/>
    </row>
    <row r="363" spans="1:8" ht="42" x14ac:dyDescent="0.25">
      <c r="A363" s="22">
        <v>364</v>
      </c>
      <c r="B363" s="17">
        <v>51191517</v>
      </c>
      <c r="C363" s="24" t="s">
        <v>475</v>
      </c>
      <c r="D363" s="18" t="s">
        <v>51</v>
      </c>
      <c r="E363" s="25"/>
      <c r="F363" s="74">
        <v>1.1111111111111112</v>
      </c>
      <c r="G363" s="89">
        <v>21661</v>
      </c>
      <c r="H363" s="88"/>
    </row>
    <row r="364" spans="1:8" ht="31.5" x14ac:dyDescent="0.25">
      <c r="A364" s="22">
        <v>365</v>
      </c>
      <c r="B364" s="17">
        <v>511217</v>
      </c>
      <c r="C364" s="24" t="s">
        <v>476</v>
      </c>
      <c r="D364" s="18" t="s">
        <v>51</v>
      </c>
      <c r="E364" s="25" t="s">
        <v>52</v>
      </c>
      <c r="F364" s="74">
        <v>1.1111111111111112</v>
      </c>
      <c r="G364" s="89">
        <v>1558</v>
      </c>
      <c r="H364" s="88"/>
    </row>
    <row r="365" spans="1:8" ht="42" x14ac:dyDescent="0.25">
      <c r="A365" s="22">
        <v>366</v>
      </c>
      <c r="B365" s="17">
        <v>51101717</v>
      </c>
      <c r="C365" s="24" t="s">
        <v>477</v>
      </c>
      <c r="D365" s="18" t="s">
        <v>51</v>
      </c>
      <c r="E365" s="25" t="s">
        <v>944</v>
      </c>
      <c r="F365" s="74">
        <v>1.1111111111111112</v>
      </c>
      <c r="G365" s="89">
        <v>2574</v>
      </c>
      <c r="H365" s="88"/>
    </row>
    <row r="366" spans="1:8" ht="42" x14ac:dyDescent="0.25">
      <c r="A366" s="22">
        <v>367</v>
      </c>
      <c r="B366" s="17">
        <v>51111616</v>
      </c>
      <c r="C366" s="24" t="s">
        <v>478</v>
      </c>
      <c r="D366" s="18" t="s">
        <v>51</v>
      </c>
      <c r="E366" s="25"/>
      <c r="F366" s="74">
        <v>1.1111111111111112</v>
      </c>
      <c r="G366" s="89">
        <v>3526</v>
      </c>
      <c r="H366" s="88"/>
    </row>
    <row r="367" spans="1:8" ht="31.5" x14ac:dyDescent="0.25">
      <c r="A367" s="22">
        <v>368</v>
      </c>
      <c r="B367" s="17">
        <v>51142934</v>
      </c>
      <c r="C367" s="24" t="s">
        <v>479</v>
      </c>
      <c r="D367" s="18" t="s">
        <v>51</v>
      </c>
      <c r="E367" s="25" t="s">
        <v>52</v>
      </c>
      <c r="F367" s="74">
        <v>1.1111111111111112</v>
      </c>
      <c r="G367" s="89">
        <v>2832873</v>
      </c>
      <c r="H367" s="88"/>
    </row>
    <row r="368" spans="1:8" ht="21" x14ac:dyDescent="0.25">
      <c r="A368" s="22">
        <v>369</v>
      </c>
      <c r="B368" s="17">
        <v>51101811</v>
      </c>
      <c r="C368" s="24" t="s">
        <v>480</v>
      </c>
      <c r="D368" s="18" t="s">
        <v>51</v>
      </c>
      <c r="E368" s="25"/>
      <c r="F368" s="74">
        <v>1.1111111111111112</v>
      </c>
      <c r="G368" s="89">
        <v>246</v>
      </c>
      <c r="H368" s="88"/>
    </row>
    <row r="369" spans="1:8" ht="31.5" x14ac:dyDescent="0.25">
      <c r="A369" s="22">
        <v>370</v>
      </c>
      <c r="B369" s="17">
        <v>51142123</v>
      </c>
      <c r="C369" s="24" t="s">
        <v>481</v>
      </c>
      <c r="D369" s="18" t="s">
        <v>51</v>
      </c>
      <c r="E369" s="25"/>
      <c r="F369" s="74">
        <v>1.1111111111111112</v>
      </c>
      <c r="G369" s="89">
        <v>3655</v>
      </c>
      <c r="H369" s="88"/>
    </row>
    <row r="370" spans="1:8" ht="52.5" x14ac:dyDescent="0.25">
      <c r="A370" s="22">
        <v>371</v>
      </c>
      <c r="B370" s="17">
        <v>51151823</v>
      </c>
      <c r="C370" s="24" t="s">
        <v>482</v>
      </c>
      <c r="D370" s="18" t="s">
        <v>51</v>
      </c>
      <c r="E370" s="25"/>
      <c r="F370" s="74">
        <v>1.1111111111111112</v>
      </c>
      <c r="G370" s="89">
        <v>1258</v>
      </c>
      <c r="H370" s="88"/>
    </row>
    <row r="371" spans="1:8" ht="31.5" x14ac:dyDescent="0.25">
      <c r="A371" s="22">
        <v>372</v>
      </c>
      <c r="B371" s="17">
        <v>51191602</v>
      </c>
      <c r="C371" s="24" t="s">
        <v>483</v>
      </c>
      <c r="D371" s="18" t="s">
        <v>51</v>
      </c>
      <c r="E371" s="25" t="s">
        <v>52</v>
      </c>
      <c r="F371" s="74">
        <v>1.1111111111111112</v>
      </c>
      <c r="G371" s="89">
        <v>2020</v>
      </c>
      <c r="H371" s="88"/>
    </row>
    <row r="372" spans="1:8" ht="52.5" x14ac:dyDescent="0.25">
      <c r="A372" s="22">
        <v>373</v>
      </c>
      <c r="B372" s="17">
        <v>51191602</v>
      </c>
      <c r="C372" s="24" t="s">
        <v>484</v>
      </c>
      <c r="D372" s="18" t="s">
        <v>51</v>
      </c>
      <c r="E372" s="25"/>
      <c r="F372" s="74">
        <v>1.1111111111111112</v>
      </c>
      <c r="G372" s="89">
        <v>6282</v>
      </c>
      <c r="H372" s="88"/>
    </row>
    <row r="373" spans="1:8" ht="52.5" x14ac:dyDescent="0.25">
      <c r="A373" s="22">
        <v>374</v>
      </c>
      <c r="B373" s="17">
        <v>51171605</v>
      </c>
      <c r="C373" s="24" t="s">
        <v>485</v>
      </c>
      <c r="D373" s="18" t="s">
        <v>51</v>
      </c>
      <c r="E373" s="25"/>
      <c r="F373" s="74">
        <v>1.1111111111111112</v>
      </c>
      <c r="G373" s="89">
        <v>3887</v>
      </c>
      <c r="H373" s="88"/>
    </row>
    <row r="374" spans="1:8" ht="31.5" x14ac:dyDescent="0.25">
      <c r="A374" s="22">
        <v>375</v>
      </c>
      <c r="B374" s="17">
        <v>51102310</v>
      </c>
      <c r="C374" s="24" t="s">
        <v>486</v>
      </c>
      <c r="D374" s="18" t="s">
        <v>51</v>
      </c>
      <c r="E374" s="25"/>
      <c r="F374" s="74">
        <v>1.1111111111111112</v>
      </c>
      <c r="G374" s="89">
        <v>2148</v>
      </c>
      <c r="H374" s="88"/>
    </row>
    <row r="375" spans="1:8" ht="52.5" x14ac:dyDescent="0.25">
      <c r="A375" s="22">
        <v>376</v>
      </c>
      <c r="B375" s="17">
        <v>51102310</v>
      </c>
      <c r="C375" s="24" t="s">
        <v>487</v>
      </c>
      <c r="D375" s="18" t="s">
        <v>51</v>
      </c>
      <c r="E375" s="25"/>
      <c r="F375" s="74">
        <v>1.1111111111111112</v>
      </c>
      <c r="G375" s="89">
        <v>26549</v>
      </c>
      <c r="H375" s="88"/>
    </row>
    <row r="376" spans="1:8" ht="42" x14ac:dyDescent="0.25">
      <c r="A376" s="22">
        <v>377</v>
      </c>
      <c r="B376" s="17">
        <v>51102310</v>
      </c>
      <c r="C376" s="24" t="s">
        <v>488</v>
      </c>
      <c r="D376" s="18" t="s">
        <v>51</v>
      </c>
      <c r="E376" s="25"/>
      <c r="F376" s="74">
        <v>1.1111111111111112</v>
      </c>
      <c r="G376" s="89">
        <v>641</v>
      </c>
      <c r="H376" s="88"/>
    </row>
    <row r="377" spans="1:8" ht="21" x14ac:dyDescent="0.25">
      <c r="A377" s="22">
        <v>378</v>
      </c>
      <c r="B377" s="17">
        <v>51141504</v>
      </c>
      <c r="C377" s="24" t="s">
        <v>489</v>
      </c>
      <c r="D377" s="18" t="s">
        <v>51</v>
      </c>
      <c r="E377" s="25"/>
      <c r="F377" s="74">
        <v>1.1111111111111112</v>
      </c>
      <c r="G377" s="89">
        <v>1260</v>
      </c>
      <c r="H377" s="88"/>
    </row>
    <row r="378" spans="1:8" ht="31.5" x14ac:dyDescent="0.25">
      <c r="A378" s="22">
        <v>379</v>
      </c>
      <c r="B378" s="17">
        <v>51111616</v>
      </c>
      <c r="C378" s="24" t="s">
        <v>490</v>
      </c>
      <c r="D378" s="18" t="s">
        <v>51</v>
      </c>
      <c r="E378" s="25" t="s">
        <v>52</v>
      </c>
      <c r="F378" s="74">
        <v>1.1111111111111112</v>
      </c>
      <c r="G378" s="89">
        <v>347</v>
      </c>
      <c r="H378" s="88"/>
    </row>
    <row r="379" spans="1:8" ht="42" x14ac:dyDescent="0.25">
      <c r="A379" s="22">
        <v>380</v>
      </c>
      <c r="B379" s="17"/>
      <c r="C379" s="24" t="s">
        <v>786</v>
      </c>
      <c r="D379" s="18" t="s">
        <v>51</v>
      </c>
      <c r="E379" s="25" t="s">
        <v>52</v>
      </c>
      <c r="F379" s="74">
        <v>1.1111111111111112</v>
      </c>
      <c r="G379" s="89">
        <v>4499650</v>
      </c>
      <c r="H379" s="88"/>
    </row>
    <row r="380" spans="1:8" ht="73.5" x14ac:dyDescent="0.25">
      <c r="A380" s="22">
        <v>381</v>
      </c>
      <c r="B380" s="17">
        <v>51171906</v>
      </c>
      <c r="C380" s="24" t="s">
        <v>773</v>
      </c>
      <c r="D380" s="18" t="s">
        <v>51</v>
      </c>
      <c r="E380" s="25"/>
      <c r="F380" s="74">
        <v>1.1111111111111112</v>
      </c>
      <c r="G380" s="89">
        <v>381</v>
      </c>
      <c r="H380" s="88"/>
    </row>
    <row r="381" spans="1:8" ht="73.5" x14ac:dyDescent="0.25">
      <c r="A381" s="22">
        <v>382</v>
      </c>
      <c r="B381" s="17">
        <v>51201811</v>
      </c>
      <c r="C381" s="24" t="s">
        <v>774</v>
      </c>
      <c r="D381" s="18" t="s">
        <v>51</v>
      </c>
      <c r="E381" s="25"/>
      <c r="F381" s="74">
        <v>1.1111111111111112</v>
      </c>
      <c r="G381" s="89">
        <v>765</v>
      </c>
      <c r="H381" s="88"/>
    </row>
    <row r="382" spans="1:8" ht="31.5" x14ac:dyDescent="0.25">
      <c r="A382" s="22">
        <v>383</v>
      </c>
      <c r="B382" s="17">
        <v>51111820</v>
      </c>
      <c r="C382" s="24" t="s">
        <v>491</v>
      </c>
      <c r="D382" s="18" t="s">
        <v>51</v>
      </c>
      <c r="E382" s="25" t="s">
        <v>52</v>
      </c>
      <c r="F382" s="74">
        <v>1.1111111111111112</v>
      </c>
      <c r="G382" s="89">
        <v>340538</v>
      </c>
      <c r="H382" s="88"/>
    </row>
    <row r="383" spans="1:8" ht="21" x14ac:dyDescent="0.25">
      <c r="A383" s="22">
        <v>384</v>
      </c>
      <c r="B383" s="17">
        <v>51111807</v>
      </c>
      <c r="C383" s="24" t="s">
        <v>492</v>
      </c>
      <c r="D383" s="18" t="s">
        <v>51</v>
      </c>
      <c r="E383" s="25" t="s">
        <v>52</v>
      </c>
      <c r="F383" s="74">
        <v>1.1111111111111112</v>
      </c>
      <c r="G383" s="89">
        <v>754</v>
      </c>
      <c r="H383" s="88"/>
    </row>
    <row r="384" spans="1:8" ht="63" x14ac:dyDescent="0.25">
      <c r="A384" s="22">
        <v>385</v>
      </c>
      <c r="B384" s="17">
        <v>51111807</v>
      </c>
      <c r="C384" s="24" t="s">
        <v>493</v>
      </c>
      <c r="D384" s="18" t="s">
        <v>51</v>
      </c>
      <c r="E384" s="25" t="s">
        <v>944</v>
      </c>
      <c r="F384" s="74">
        <v>1.1111111111111112</v>
      </c>
      <c r="G384" s="89">
        <v>1091773</v>
      </c>
      <c r="H384" s="88"/>
    </row>
    <row r="385" spans="1:8" ht="63" x14ac:dyDescent="0.25">
      <c r="A385" s="22">
        <v>386</v>
      </c>
      <c r="B385" s="17">
        <v>51111807</v>
      </c>
      <c r="C385" s="24" t="s">
        <v>494</v>
      </c>
      <c r="D385" s="18" t="s">
        <v>51</v>
      </c>
      <c r="E385" s="25" t="s">
        <v>52</v>
      </c>
      <c r="F385" s="74">
        <v>1.1111111111111112</v>
      </c>
      <c r="G385" s="89">
        <v>148361</v>
      </c>
      <c r="H385" s="88"/>
    </row>
    <row r="386" spans="1:8" ht="63" x14ac:dyDescent="0.25">
      <c r="A386" s="22">
        <v>387</v>
      </c>
      <c r="B386" s="17">
        <v>51141518</v>
      </c>
      <c r="C386" s="24" t="s">
        <v>495</v>
      </c>
      <c r="D386" s="18" t="s">
        <v>51</v>
      </c>
      <c r="E386" s="25" t="s">
        <v>944</v>
      </c>
      <c r="F386" s="74">
        <v>1.1111111111111112</v>
      </c>
      <c r="G386" s="89">
        <v>2183547</v>
      </c>
      <c r="H386" s="88"/>
    </row>
    <row r="387" spans="1:8" ht="42" x14ac:dyDescent="0.25">
      <c r="A387" s="22">
        <v>388</v>
      </c>
      <c r="B387" s="17">
        <v>51101538</v>
      </c>
      <c r="C387" s="68" t="s">
        <v>496</v>
      </c>
      <c r="D387" s="18" t="s">
        <v>51</v>
      </c>
      <c r="E387" s="25"/>
      <c r="F387" s="74">
        <v>1.1111111111111112</v>
      </c>
      <c r="G387" s="89">
        <v>28486</v>
      </c>
      <c r="H387" s="88"/>
    </row>
    <row r="388" spans="1:8" ht="31.5" x14ac:dyDescent="0.25">
      <c r="A388" s="22">
        <v>389</v>
      </c>
      <c r="B388" s="17">
        <v>51101538</v>
      </c>
      <c r="C388" s="24" t="s">
        <v>497</v>
      </c>
      <c r="D388" s="18" t="s">
        <v>51</v>
      </c>
      <c r="E388" s="25"/>
      <c r="F388" s="74">
        <v>1.1111111111111112</v>
      </c>
      <c r="G388" s="89">
        <v>854</v>
      </c>
      <c r="H388" s="88"/>
    </row>
    <row r="389" spans="1:8" ht="31.5" x14ac:dyDescent="0.25">
      <c r="A389" s="22">
        <v>390</v>
      </c>
      <c r="B389" s="17">
        <v>51141711</v>
      </c>
      <c r="C389" s="24" t="s">
        <v>498</v>
      </c>
      <c r="D389" s="18" t="s">
        <v>51</v>
      </c>
      <c r="E389" s="25"/>
      <c r="F389" s="74">
        <v>1.1111111111111112</v>
      </c>
      <c r="G389" s="89">
        <v>2976</v>
      </c>
      <c r="H389" s="88"/>
    </row>
    <row r="390" spans="1:8" ht="31.5" x14ac:dyDescent="0.25">
      <c r="A390" s="22">
        <v>391</v>
      </c>
      <c r="B390" s="17">
        <v>51141711</v>
      </c>
      <c r="C390" s="24" t="s">
        <v>499</v>
      </c>
      <c r="D390" s="18" t="s">
        <v>51</v>
      </c>
      <c r="E390" s="25"/>
      <c r="F390" s="74">
        <v>1.1111111111111112</v>
      </c>
      <c r="G390" s="89">
        <v>644</v>
      </c>
      <c r="H390" s="88"/>
    </row>
    <row r="391" spans="1:8" ht="31.5" x14ac:dyDescent="0.25">
      <c r="A391" s="22">
        <v>392</v>
      </c>
      <c r="B391" s="17">
        <v>51141711</v>
      </c>
      <c r="C391" s="24" t="s">
        <v>500</v>
      </c>
      <c r="D391" s="18" t="s">
        <v>51</v>
      </c>
      <c r="E391" s="25"/>
      <c r="F391" s="74">
        <v>1.1111111111111112</v>
      </c>
      <c r="G391" s="89">
        <v>269</v>
      </c>
      <c r="H391" s="88"/>
    </row>
    <row r="392" spans="1:8" ht="73.5" x14ac:dyDescent="0.25">
      <c r="A392" s="22">
        <v>393</v>
      </c>
      <c r="B392" s="17">
        <v>51181805</v>
      </c>
      <c r="C392" s="24" t="s">
        <v>501</v>
      </c>
      <c r="D392" s="18" t="s">
        <v>51</v>
      </c>
      <c r="E392" s="25"/>
      <c r="F392" s="74">
        <v>1.1111111111111112</v>
      </c>
      <c r="G392" s="89">
        <v>11130</v>
      </c>
      <c r="H392" s="88"/>
    </row>
    <row r="393" spans="1:8" ht="21" x14ac:dyDescent="0.25">
      <c r="A393" s="22">
        <v>394</v>
      </c>
      <c r="B393" s="17">
        <v>51181805</v>
      </c>
      <c r="C393" s="24" t="s">
        <v>502</v>
      </c>
      <c r="D393" s="18" t="s">
        <v>51</v>
      </c>
      <c r="E393" s="25" t="s">
        <v>52</v>
      </c>
      <c r="F393" s="74">
        <v>1.1111111111111112</v>
      </c>
      <c r="G393" s="89">
        <v>452</v>
      </c>
      <c r="H393" s="88"/>
    </row>
    <row r="394" spans="1:8" ht="52.5" x14ac:dyDescent="0.25">
      <c r="A394" s="22">
        <v>395</v>
      </c>
      <c r="B394" s="17">
        <v>51181805</v>
      </c>
      <c r="C394" s="24" t="s">
        <v>503</v>
      </c>
      <c r="D394" s="18" t="s">
        <v>51</v>
      </c>
      <c r="E394" s="25" t="s">
        <v>52</v>
      </c>
      <c r="F394" s="74">
        <v>1.1111111111111112</v>
      </c>
      <c r="G394" s="89">
        <v>4430</v>
      </c>
      <c r="H394" s="88"/>
    </row>
    <row r="395" spans="1:8" ht="21" x14ac:dyDescent="0.25">
      <c r="A395" s="22">
        <v>396</v>
      </c>
      <c r="B395" s="17">
        <v>51181805</v>
      </c>
      <c r="C395" s="24" t="s">
        <v>504</v>
      </c>
      <c r="D395" s="18" t="s">
        <v>51</v>
      </c>
      <c r="E395" s="25" t="s">
        <v>52</v>
      </c>
      <c r="F395" s="74">
        <v>1.1111111111111112</v>
      </c>
      <c r="G395" s="89">
        <v>16547</v>
      </c>
      <c r="H395" s="88"/>
    </row>
    <row r="396" spans="1:8" ht="42" x14ac:dyDescent="0.25">
      <c r="A396" s="22">
        <v>397</v>
      </c>
      <c r="B396" s="17">
        <v>51121774</v>
      </c>
      <c r="C396" s="24" t="s">
        <v>505</v>
      </c>
      <c r="D396" s="18" t="s">
        <v>51</v>
      </c>
      <c r="E396" s="25"/>
      <c r="F396" s="74">
        <v>1.1111111111111112</v>
      </c>
      <c r="G396" s="89">
        <v>408037</v>
      </c>
      <c r="H396" s="88"/>
    </row>
    <row r="397" spans="1:8" ht="52.5" x14ac:dyDescent="0.25">
      <c r="A397" s="22">
        <v>398</v>
      </c>
      <c r="B397" s="17">
        <v>51181805</v>
      </c>
      <c r="C397" s="24" t="s">
        <v>775</v>
      </c>
      <c r="D397" s="18" t="s">
        <v>51</v>
      </c>
      <c r="E397" s="25"/>
      <c r="F397" s="74">
        <v>1.1111111111111112</v>
      </c>
      <c r="G397" s="89">
        <v>102449</v>
      </c>
      <c r="H397" s="88"/>
    </row>
    <row r="398" spans="1:8" ht="31.5" x14ac:dyDescent="0.25">
      <c r="A398" s="22">
        <v>399</v>
      </c>
      <c r="B398" s="17">
        <v>51142904</v>
      </c>
      <c r="C398" s="24" t="s">
        <v>506</v>
      </c>
      <c r="D398" s="18" t="s">
        <v>51</v>
      </c>
      <c r="E398" s="25"/>
      <c r="F398" s="74">
        <v>1.1111111111111112</v>
      </c>
      <c r="G398" s="89">
        <v>40</v>
      </c>
      <c r="H398" s="88"/>
    </row>
    <row r="399" spans="1:8" ht="84" x14ac:dyDescent="0.25">
      <c r="A399" s="22">
        <v>400</v>
      </c>
      <c r="B399" s="17">
        <v>51142904</v>
      </c>
      <c r="C399" s="24" t="s">
        <v>776</v>
      </c>
      <c r="D399" s="18" t="s">
        <v>51</v>
      </c>
      <c r="E399" s="25"/>
      <c r="F399" s="74">
        <v>1.1111111111111112</v>
      </c>
      <c r="G399" s="89">
        <v>35926</v>
      </c>
      <c r="H399" s="88"/>
    </row>
    <row r="400" spans="1:8" ht="84" x14ac:dyDescent="0.25">
      <c r="A400" s="22">
        <v>401</v>
      </c>
      <c r="B400" s="17">
        <v>51142904</v>
      </c>
      <c r="C400" s="24" t="s">
        <v>754</v>
      </c>
      <c r="D400" s="18" t="s">
        <v>51</v>
      </c>
      <c r="E400" s="25"/>
      <c r="F400" s="74">
        <v>1.1111111111111112</v>
      </c>
      <c r="G400" s="89">
        <v>19012</v>
      </c>
      <c r="H400" s="88"/>
    </row>
    <row r="401" spans="1:8" ht="21" x14ac:dyDescent="0.25">
      <c r="A401" s="22">
        <v>402</v>
      </c>
      <c r="B401" s="17">
        <v>51101549</v>
      </c>
      <c r="C401" s="24" t="s">
        <v>507</v>
      </c>
      <c r="D401" s="18" t="s">
        <v>51</v>
      </c>
      <c r="E401" s="25" t="s">
        <v>52</v>
      </c>
      <c r="F401" s="74">
        <v>1.1111111111111112</v>
      </c>
      <c r="G401" s="89">
        <v>4209</v>
      </c>
      <c r="H401" s="88"/>
    </row>
    <row r="402" spans="1:8" ht="52.5" x14ac:dyDescent="0.25">
      <c r="A402" s="22">
        <v>403</v>
      </c>
      <c r="B402" s="17">
        <v>51101549</v>
      </c>
      <c r="C402" s="24" t="s">
        <v>508</v>
      </c>
      <c r="D402" s="18" t="s">
        <v>51</v>
      </c>
      <c r="E402" s="25" t="s">
        <v>52</v>
      </c>
      <c r="F402" s="74">
        <v>1.1111111111111112</v>
      </c>
      <c r="G402" s="89">
        <v>93493</v>
      </c>
      <c r="H402" s="88"/>
    </row>
    <row r="403" spans="1:8" ht="31.5" x14ac:dyDescent="0.25">
      <c r="A403" s="22">
        <v>404</v>
      </c>
      <c r="B403" s="17">
        <v>51141903</v>
      </c>
      <c r="C403" s="24" t="s">
        <v>509</v>
      </c>
      <c r="D403" s="18" t="s">
        <v>51</v>
      </c>
      <c r="E403" s="25" t="s">
        <v>52</v>
      </c>
      <c r="F403" s="74">
        <v>1.1111111111111112</v>
      </c>
      <c r="G403" s="89">
        <v>28259</v>
      </c>
      <c r="H403" s="88"/>
    </row>
    <row r="404" spans="1:8" ht="31.5" x14ac:dyDescent="0.25">
      <c r="A404" s="22">
        <v>405</v>
      </c>
      <c r="B404" s="17">
        <v>51171702</v>
      </c>
      <c r="C404" s="24" t="s">
        <v>510</v>
      </c>
      <c r="D404" s="18" t="s">
        <v>51</v>
      </c>
      <c r="E404" s="25"/>
      <c r="F404" s="74">
        <v>1.1111111111111112</v>
      </c>
      <c r="G404" s="89">
        <v>683</v>
      </c>
      <c r="H404" s="88"/>
    </row>
    <row r="405" spans="1:8" ht="21" x14ac:dyDescent="0.25">
      <c r="A405" s="22">
        <v>406</v>
      </c>
      <c r="B405" s="17">
        <v>51102345</v>
      </c>
      <c r="C405" s="24" t="s">
        <v>511</v>
      </c>
      <c r="D405" s="18" t="s">
        <v>51</v>
      </c>
      <c r="E405" s="25"/>
      <c r="F405" s="74">
        <v>1.1111111111111112</v>
      </c>
      <c r="G405" s="89">
        <v>58</v>
      </c>
      <c r="H405" s="88"/>
    </row>
    <row r="406" spans="1:8" ht="52.5" x14ac:dyDescent="0.25">
      <c r="A406" s="22">
        <v>407</v>
      </c>
      <c r="B406" s="17">
        <v>51161606</v>
      </c>
      <c r="C406" s="24" t="s">
        <v>512</v>
      </c>
      <c r="D406" s="18" t="s">
        <v>51</v>
      </c>
      <c r="E406" s="25" t="s">
        <v>513</v>
      </c>
      <c r="F406" s="74">
        <v>1.1111111111111112</v>
      </c>
      <c r="G406" s="89">
        <v>878</v>
      </c>
      <c r="H406" s="88"/>
    </row>
    <row r="407" spans="1:8" ht="21" x14ac:dyDescent="0.25">
      <c r="A407" s="22">
        <v>408</v>
      </c>
      <c r="B407" s="17">
        <v>51161606</v>
      </c>
      <c r="C407" s="24" t="s">
        <v>514</v>
      </c>
      <c r="D407" s="18" t="s">
        <v>51</v>
      </c>
      <c r="E407" s="25"/>
      <c r="F407" s="74">
        <v>1.1111111111111112</v>
      </c>
      <c r="G407" s="89">
        <v>59</v>
      </c>
      <c r="H407" s="88"/>
    </row>
    <row r="408" spans="1:8" ht="31.5" x14ac:dyDescent="0.25">
      <c r="A408" s="22">
        <v>409</v>
      </c>
      <c r="B408" s="17">
        <v>51141916</v>
      </c>
      <c r="C408" s="24" t="s">
        <v>515</v>
      </c>
      <c r="D408" s="18" t="s">
        <v>51</v>
      </c>
      <c r="E408" s="25"/>
      <c r="F408" s="74">
        <v>1.1111111111111112</v>
      </c>
      <c r="G408" s="89">
        <v>2710</v>
      </c>
      <c r="H408" s="88"/>
    </row>
    <row r="409" spans="1:8" ht="21" x14ac:dyDescent="0.25">
      <c r="A409" s="22">
        <v>410</v>
      </c>
      <c r="B409" s="17"/>
      <c r="C409" s="24" t="s">
        <v>516</v>
      </c>
      <c r="D409" s="18" t="s">
        <v>51</v>
      </c>
      <c r="E409" s="25"/>
      <c r="F409" s="74">
        <v>1.1111111111111112</v>
      </c>
      <c r="G409" s="89">
        <v>60</v>
      </c>
      <c r="H409" s="88"/>
    </row>
    <row r="410" spans="1:8" ht="31.5" x14ac:dyDescent="0.25">
      <c r="A410" s="22">
        <v>411</v>
      </c>
      <c r="B410" s="17">
        <v>51121780</v>
      </c>
      <c r="C410" s="24" t="s">
        <v>517</v>
      </c>
      <c r="D410" s="18" t="s">
        <v>51</v>
      </c>
      <c r="E410" s="25"/>
      <c r="F410" s="74">
        <v>1.1111111111111112</v>
      </c>
      <c r="G410" s="89">
        <v>5808</v>
      </c>
      <c r="H410" s="88"/>
    </row>
    <row r="411" spans="1:8" ht="31.5" x14ac:dyDescent="0.25">
      <c r="A411" s="22">
        <v>412</v>
      </c>
      <c r="B411" s="17">
        <v>51191509</v>
      </c>
      <c r="C411" s="24" t="s">
        <v>519</v>
      </c>
      <c r="D411" s="18" t="s">
        <v>51</v>
      </c>
      <c r="E411" s="25"/>
      <c r="F411" s="74">
        <v>1.1111111111111112</v>
      </c>
      <c r="G411" s="89">
        <v>65</v>
      </c>
      <c r="H411" s="88"/>
    </row>
    <row r="412" spans="1:8" ht="73.5" x14ac:dyDescent="0.25">
      <c r="A412" s="22">
        <v>413</v>
      </c>
      <c r="B412" s="17">
        <v>51111609</v>
      </c>
      <c r="C412" s="24" t="s">
        <v>520</v>
      </c>
      <c r="D412" s="18" t="s">
        <v>51</v>
      </c>
      <c r="E412" s="25" t="s">
        <v>944</v>
      </c>
      <c r="F412" s="74">
        <v>1.1111111111111112</v>
      </c>
      <c r="G412" s="89">
        <v>9825</v>
      </c>
      <c r="H412" s="88"/>
    </row>
    <row r="413" spans="1:8" ht="31.5" x14ac:dyDescent="0.25">
      <c r="A413" s="22">
        <v>414</v>
      </c>
      <c r="B413" s="17">
        <v>51101611</v>
      </c>
      <c r="C413" s="24" t="s">
        <v>521</v>
      </c>
      <c r="D413" s="18" t="s">
        <v>51</v>
      </c>
      <c r="E413" s="25" t="s">
        <v>944</v>
      </c>
      <c r="F413" s="74">
        <v>1.1111111111111112</v>
      </c>
      <c r="G413" s="89">
        <v>2286</v>
      </c>
      <c r="H413" s="88"/>
    </row>
    <row r="414" spans="1:8" ht="52.5" x14ac:dyDescent="0.25">
      <c r="A414" s="22">
        <v>415</v>
      </c>
      <c r="B414" s="17">
        <v>51142003</v>
      </c>
      <c r="C414" s="24" t="s">
        <v>522</v>
      </c>
      <c r="D414" s="18" t="s">
        <v>51</v>
      </c>
      <c r="E414" s="25" t="s">
        <v>52</v>
      </c>
      <c r="F414" s="74">
        <v>1.1111111111111112</v>
      </c>
      <c r="G414" s="89">
        <v>19807</v>
      </c>
      <c r="H414" s="88"/>
    </row>
    <row r="415" spans="1:8" ht="52.5" x14ac:dyDescent="0.25">
      <c r="A415" s="22">
        <v>416</v>
      </c>
      <c r="B415" s="17">
        <v>51142003</v>
      </c>
      <c r="C415" s="24" t="s">
        <v>523</v>
      </c>
      <c r="D415" s="18" t="s">
        <v>51</v>
      </c>
      <c r="E415" s="25" t="s">
        <v>52</v>
      </c>
      <c r="F415" s="74">
        <v>1.1111111111111112</v>
      </c>
      <c r="G415" s="89">
        <v>12907</v>
      </c>
      <c r="H415" s="88"/>
    </row>
    <row r="416" spans="1:8" ht="31.5" x14ac:dyDescent="0.25">
      <c r="A416" s="22">
        <v>417</v>
      </c>
      <c r="B416" s="17">
        <v>51111513</v>
      </c>
      <c r="C416" s="24" t="s">
        <v>524</v>
      </c>
      <c r="D416" s="18" t="s">
        <v>51</v>
      </c>
      <c r="E416" s="25" t="s">
        <v>52</v>
      </c>
      <c r="F416" s="74">
        <v>1.1111111111111112</v>
      </c>
      <c r="G416" s="89">
        <v>512</v>
      </c>
      <c r="H416" s="88"/>
    </row>
    <row r="417" spans="1:8" ht="52.5" x14ac:dyDescent="0.25">
      <c r="A417" s="22">
        <v>418</v>
      </c>
      <c r="B417" s="17">
        <v>51181517</v>
      </c>
      <c r="C417" s="24" t="s">
        <v>525</v>
      </c>
      <c r="D417" s="18" t="s">
        <v>51</v>
      </c>
      <c r="E417" s="25"/>
      <c r="F417" s="74">
        <v>1.1111111111111112</v>
      </c>
      <c r="G417" s="89">
        <v>22110</v>
      </c>
      <c r="H417" s="88"/>
    </row>
    <row r="418" spans="1:8" ht="21" x14ac:dyDescent="0.25">
      <c r="A418" s="22">
        <v>419</v>
      </c>
      <c r="B418" s="17">
        <v>51181729</v>
      </c>
      <c r="C418" s="24" t="s">
        <v>526</v>
      </c>
      <c r="D418" s="18" t="s">
        <v>51</v>
      </c>
      <c r="E418" s="25"/>
      <c r="F418" s="74">
        <v>1.1111111111111112</v>
      </c>
      <c r="G418" s="89">
        <v>107</v>
      </c>
      <c r="H418" s="88"/>
    </row>
    <row r="419" spans="1:8" ht="63" x14ac:dyDescent="0.25">
      <c r="A419" s="22">
        <v>420</v>
      </c>
      <c r="B419" s="17">
        <v>51181729</v>
      </c>
      <c r="C419" s="24" t="s">
        <v>755</v>
      </c>
      <c r="D419" s="18" t="s">
        <v>51</v>
      </c>
      <c r="E419" s="25" t="s">
        <v>52</v>
      </c>
      <c r="F419" s="74">
        <v>1.1111111111111112</v>
      </c>
      <c r="G419" s="89">
        <v>1674</v>
      </c>
      <c r="H419" s="88"/>
    </row>
    <row r="420" spans="1:8" ht="73.5" x14ac:dyDescent="0.25">
      <c r="A420" s="22">
        <v>421</v>
      </c>
      <c r="B420" s="17">
        <v>51181605</v>
      </c>
      <c r="C420" s="24" t="s">
        <v>527</v>
      </c>
      <c r="D420" s="18" t="s">
        <v>51</v>
      </c>
      <c r="E420" s="25" t="s">
        <v>52</v>
      </c>
      <c r="F420" s="74">
        <v>1.1111111111111112</v>
      </c>
      <c r="G420" s="89">
        <v>17210</v>
      </c>
      <c r="H420" s="88"/>
    </row>
    <row r="421" spans="1:8" ht="21" x14ac:dyDescent="0.25">
      <c r="A421" s="22">
        <v>422</v>
      </c>
      <c r="B421" s="17">
        <v>51171806</v>
      </c>
      <c r="C421" s="24" t="s">
        <v>528</v>
      </c>
      <c r="D421" s="18" t="s">
        <v>51</v>
      </c>
      <c r="E421" s="25"/>
      <c r="F421" s="74">
        <v>1.1111111111111112</v>
      </c>
      <c r="G421" s="89">
        <v>117</v>
      </c>
      <c r="H421" s="88"/>
    </row>
    <row r="422" spans="1:8" ht="31.5" x14ac:dyDescent="0.25">
      <c r="A422" s="22">
        <v>423</v>
      </c>
      <c r="B422" s="17">
        <v>51171806</v>
      </c>
      <c r="C422" s="24" t="s">
        <v>529</v>
      </c>
      <c r="D422" s="18" t="s">
        <v>51</v>
      </c>
      <c r="E422" s="25"/>
      <c r="F422" s="74">
        <v>1.1111111111111112</v>
      </c>
      <c r="G422" s="89">
        <v>68</v>
      </c>
      <c r="H422" s="88"/>
    </row>
    <row r="423" spans="1:8" ht="52.5" x14ac:dyDescent="0.25">
      <c r="A423" s="22">
        <v>424</v>
      </c>
      <c r="B423" s="17">
        <v>51171806</v>
      </c>
      <c r="C423" s="24" t="s">
        <v>530</v>
      </c>
      <c r="D423" s="18" t="s">
        <v>51</v>
      </c>
      <c r="E423" s="25"/>
      <c r="F423" s="74">
        <v>1.1111111111111112</v>
      </c>
      <c r="G423" s="89">
        <v>1139</v>
      </c>
      <c r="H423" s="88"/>
    </row>
    <row r="424" spans="1:8" ht="42" x14ac:dyDescent="0.25">
      <c r="A424" s="22">
        <v>425</v>
      </c>
      <c r="B424" s="17">
        <v>51121765</v>
      </c>
      <c r="C424" s="24" t="s">
        <v>531</v>
      </c>
      <c r="D424" s="18" t="s">
        <v>51</v>
      </c>
      <c r="E424" s="25"/>
      <c r="F424" s="74">
        <v>1.1111111111111112</v>
      </c>
      <c r="G424" s="89">
        <v>2745</v>
      </c>
      <c r="H424" s="88"/>
    </row>
    <row r="425" spans="1:8" ht="42" x14ac:dyDescent="0.25">
      <c r="A425" s="22">
        <v>426</v>
      </c>
      <c r="B425" s="17">
        <v>51121765</v>
      </c>
      <c r="C425" s="24" t="s">
        <v>532</v>
      </c>
      <c r="D425" s="18" t="s">
        <v>51</v>
      </c>
      <c r="E425" s="25" t="s">
        <v>52</v>
      </c>
      <c r="F425" s="74">
        <v>1.1111111111111112</v>
      </c>
      <c r="G425" s="89">
        <v>51</v>
      </c>
      <c r="H425" s="88"/>
    </row>
    <row r="426" spans="1:8" ht="63" x14ac:dyDescent="0.25">
      <c r="A426" s="22">
        <v>427</v>
      </c>
      <c r="B426" s="17">
        <v>51111610</v>
      </c>
      <c r="C426" s="24" t="s">
        <v>533</v>
      </c>
      <c r="D426" s="18" t="s">
        <v>51</v>
      </c>
      <c r="E426" s="25"/>
      <c r="F426" s="74">
        <v>1.1111111111111112</v>
      </c>
      <c r="G426" s="89">
        <v>17662</v>
      </c>
      <c r="H426" s="88"/>
    </row>
    <row r="427" spans="1:8" ht="31.5" x14ac:dyDescent="0.25">
      <c r="A427" s="22">
        <v>428</v>
      </c>
      <c r="B427" s="17">
        <v>51111610</v>
      </c>
      <c r="C427" s="24" t="s">
        <v>534</v>
      </c>
      <c r="D427" s="18" t="s">
        <v>51</v>
      </c>
      <c r="E427" s="25"/>
      <c r="F427" s="74">
        <v>1.1111111111111112</v>
      </c>
      <c r="G427" s="89">
        <v>479</v>
      </c>
      <c r="H427" s="88"/>
    </row>
    <row r="428" spans="1:8" ht="126" x14ac:dyDescent="0.25">
      <c r="A428" s="22">
        <v>429</v>
      </c>
      <c r="B428" s="17">
        <v>51111610</v>
      </c>
      <c r="C428" s="24" t="s">
        <v>793</v>
      </c>
      <c r="D428" s="18" t="s">
        <v>51</v>
      </c>
      <c r="E428" s="25" t="s">
        <v>52</v>
      </c>
      <c r="F428" s="74">
        <v>1.1111111111111112</v>
      </c>
      <c r="G428" s="89">
        <v>17297</v>
      </c>
      <c r="H428" s="88"/>
    </row>
    <row r="429" spans="1:8" ht="136.5" x14ac:dyDescent="0.25">
      <c r="A429" s="22">
        <v>430</v>
      </c>
      <c r="B429" s="17">
        <v>51101603</v>
      </c>
      <c r="C429" s="24" t="s">
        <v>794</v>
      </c>
      <c r="D429" s="18" t="s">
        <v>51</v>
      </c>
      <c r="E429" s="25" t="s">
        <v>52</v>
      </c>
      <c r="F429" s="74">
        <v>1.1111111111111112</v>
      </c>
      <c r="G429" s="89">
        <v>13996</v>
      </c>
      <c r="H429" s="88"/>
    </row>
    <row r="430" spans="1:8" ht="21" x14ac:dyDescent="0.25">
      <c r="A430" s="22">
        <v>431</v>
      </c>
      <c r="B430" s="17">
        <v>51101603</v>
      </c>
      <c r="C430" s="24" t="s">
        <v>537</v>
      </c>
      <c r="D430" s="18" t="s">
        <v>51</v>
      </c>
      <c r="E430" s="25"/>
      <c r="F430" s="74">
        <v>1.1111111111111112</v>
      </c>
      <c r="G430" s="89">
        <v>428</v>
      </c>
      <c r="H430" s="88"/>
    </row>
    <row r="431" spans="1:8" ht="21" x14ac:dyDescent="0.25">
      <c r="A431" s="22">
        <v>432</v>
      </c>
      <c r="B431" s="17">
        <v>51101603</v>
      </c>
      <c r="C431" s="24" t="s">
        <v>538</v>
      </c>
      <c r="D431" s="18" t="s">
        <v>51</v>
      </c>
      <c r="E431" s="25"/>
      <c r="F431" s="74">
        <v>1.1111111111111112</v>
      </c>
      <c r="G431" s="89">
        <v>114</v>
      </c>
      <c r="H431" s="88"/>
    </row>
    <row r="432" spans="1:8" ht="52.5" x14ac:dyDescent="0.25">
      <c r="A432" s="22">
        <v>433</v>
      </c>
      <c r="B432" s="17">
        <v>51101603</v>
      </c>
      <c r="C432" s="24" t="s">
        <v>539</v>
      </c>
      <c r="D432" s="18" t="s">
        <v>51</v>
      </c>
      <c r="E432" s="25"/>
      <c r="F432" s="74">
        <v>1.1111111111111112</v>
      </c>
      <c r="G432" s="89">
        <v>3236</v>
      </c>
      <c r="H432" s="88"/>
    </row>
    <row r="433" spans="1:8" ht="52.5" x14ac:dyDescent="0.25">
      <c r="A433" s="22">
        <v>434</v>
      </c>
      <c r="B433" s="17">
        <v>51201503</v>
      </c>
      <c r="C433" s="24" t="s">
        <v>540</v>
      </c>
      <c r="D433" s="18" t="s">
        <v>51</v>
      </c>
      <c r="E433" s="25"/>
      <c r="F433" s="74">
        <v>1.1111111111111112</v>
      </c>
      <c r="G433" s="89">
        <v>3874</v>
      </c>
      <c r="H433" s="88"/>
    </row>
    <row r="434" spans="1:8" ht="31.5" x14ac:dyDescent="0.25">
      <c r="A434" s="22">
        <v>435</v>
      </c>
      <c r="B434" s="17">
        <v>51141542</v>
      </c>
      <c r="C434" s="24" t="s">
        <v>541</v>
      </c>
      <c r="D434" s="18" t="s">
        <v>51</v>
      </c>
      <c r="E434" s="25" t="s">
        <v>52</v>
      </c>
      <c r="F434" s="74">
        <v>1.1111111111111112</v>
      </c>
      <c r="G434" s="89">
        <v>1670</v>
      </c>
      <c r="H434" s="88"/>
    </row>
    <row r="435" spans="1:8" ht="21" x14ac:dyDescent="0.25">
      <c r="A435" s="22">
        <v>436</v>
      </c>
      <c r="B435" s="17">
        <v>51141604</v>
      </c>
      <c r="C435" s="24" t="s">
        <v>542</v>
      </c>
      <c r="D435" s="18" t="s">
        <v>51</v>
      </c>
      <c r="E435" s="25"/>
      <c r="F435" s="74">
        <v>1.1111111111111112</v>
      </c>
      <c r="G435" s="89">
        <v>232</v>
      </c>
      <c r="H435" s="88"/>
    </row>
    <row r="436" spans="1:8" ht="21" x14ac:dyDescent="0.25">
      <c r="A436" s="22">
        <v>437</v>
      </c>
      <c r="B436" s="17">
        <v>51171908</v>
      </c>
      <c r="C436" s="24" t="s">
        <v>543</v>
      </c>
      <c r="D436" s="18" t="s">
        <v>51</v>
      </c>
      <c r="E436" s="25" t="s">
        <v>52</v>
      </c>
      <c r="F436" s="74">
        <v>1.1111111111111112</v>
      </c>
      <c r="G436" s="89">
        <v>493</v>
      </c>
      <c r="H436" s="88"/>
    </row>
    <row r="437" spans="1:8" ht="21" x14ac:dyDescent="0.25">
      <c r="A437" s="22">
        <v>438</v>
      </c>
      <c r="B437" s="17">
        <v>51171908</v>
      </c>
      <c r="C437" s="24" t="s">
        <v>544</v>
      </c>
      <c r="D437" s="18" t="s">
        <v>51</v>
      </c>
      <c r="E437" s="25"/>
      <c r="F437" s="74">
        <v>1.1111111111111112</v>
      </c>
      <c r="G437" s="89">
        <v>2907</v>
      </c>
      <c r="H437" s="88"/>
    </row>
    <row r="438" spans="1:8" ht="21" x14ac:dyDescent="0.25">
      <c r="A438" s="22">
        <v>439</v>
      </c>
      <c r="B438" s="17">
        <v>51111704</v>
      </c>
      <c r="C438" s="24" t="s">
        <v>545</v>
      </c>
      <c r="D438" s="18" t="s">
        <v>51</v>
      </c>
      <c r="E438" s="25"/>
      <c r="F438" s="74">
        <v>1.1111111111111112</v>
      </c>
      <c r="G438" s="89">
        <v>3455</v>
      </c>
      <c r="H438" s="88"/>
    </row>
    <row r="439" spans="1:8" ht="52.5" x14ac:dyDescent="0.25">
      <c r="A439" s="22">
        <v>440</v>
      </c>
      <c r="B439" s="17">
        <v>51111706</v>
      </c>
      <c r="C439" s="24" t="s">
        <v>546</v>
      </c>
      <c r="D439" s="18" t="s">
        <v>51</v>
      </c>
      <c r="E439" s="25" t="s">
        <v>52</v>
      </c>
      <c r="F439" s="74">
        <v>1.1111111111111112</v>
      </c>
      <c r="G439" s="89">
        <v>279868</v>
      </c>
      <c r="H439" s="88"/>
    </row>
    <row r="440" spans="1:8" ht="42" x14ac:dyDescent="0.25">
      <c r="A440" s="22">
        <v>441</v>
      </c>
      <c r="B440" s="17">
        <v>51191603</v>
      </c>
      <c r="C440" s="24" t="s">
        <v>547</v>
      </c>
      <c r="D440" s="18" t="s">
        <v>51</v>
      </c>
      <c r="E440" s="25" t="s">
        <v>52</v>
      </c>
      <c r="F440" s="74">
        <v>1.1111111111111112</v>
      </c>
      <c r="G440" s="89">
        <v>198222</v>
      </c>
      <c r="H440" s="88"/>
    </row>
    <row r="441" spans="1:8" ht="84" x14ac:dyDescent="0.25">
      <c r="A441" s="22">
        <v>442</v>
      </c>
      <c r="B441" s="17">
        <v>51161515</v>
      </c>
      <c r="C441" s="24" t="s">
        <v>777</v>
      </c>
      <c r="D441" s="18" t="s">
        <v>51</v>
      </c>
      <c r="E441" s="25"/>
      <c r="F441" s="74">
        <v>1.1111111111111112</v>
      </c>
      <c r="G441" s="89">
        <v>18875</v>
      </c>
      <c r="H441" s="88"/>
    </row>
    <row r="442" spans="1:8" ht="21" x14ac:dyDescent="0.25">
      <c r="A442" s="22">
        <v>443</v>
      </c>
      <c r="B442" s="17">
        <v>51101536</v>
      </c>
      <c r="C442" s="24" t="s">
        <v>548</v>
      </c>
      <c r="D442" s="18" t="s">
        <v>51</v>
      </c>
      <c r="E442" s="25" t="s">
        <v>944</v>
      </c>
      <c r="F442" s="74">
        <v>1.1111111111111112</v>
      </c>
      <c r="G442" s="89">
        <v>357</v>
      </c>
      <c r="H442" s="88"/>
    </row>
    <row r="443" spans="1:8" ht="63" x14ac:dyDescent="0.25">
      <c r="A443" s="22">
        <v>444</v>
      </c>
      <c r="B443" s="17">
        <v>51191905</v>
      </c>
      <c r="C443" s="24" t="s">
        <v>549</v>
      </c>
      <c r="D443" s="18" t="s">
        <v>51</v>
      </c>
      <c r="E443" s="25" t="s">
        <v>52</v>
      </c>
      <c r="F443" s="74">
        <v>1.1111111111111112</v>
      </c>
      <c r="G443" s="89">
        <v>24376</v>
      </c>
      <c r="H443" s="88"/>
    </row>
    <row r="444" spans="1:8" ht="21" x14ac:dyDescent="0.25">
      <c r="A444" s="22">
        <v>445</v>
      </c>
      <c r="B444" s="17">
        <v>512015</v>
      </c>
      <c r="C444" s="24" t="s">
        <v>550</v>
      </c>
      <c r="D444" s="18" t="s">
        <v>51</v>
      </c>
      <c r="E444" s="25"/>
      <c r="F444" s="74">
        <v>1.1111111111111112</v>
      </c>
      <c r="G444" s="89">
        <v>15081</v>
      </c>
      <c r="H444" s="88"/>
    </row>
    <row r="445" spans="1:8" ht="31.5" x14ac:dyDescent="0.25">
      <c r="A445" s="22">
        <v>446</v>
      </c>
      <c r="B445" s="17">
        <v>51161701</v>
      </c>
      <c r="C445" s="24" t="s">
        <v>778</v>
      </c>
      <c r="D445" s="18" t="s">
        <v>51</v>
      </c>
      <c r="E445" s="25"/>
      <c r="F445" s="74">
        <v>1.1111111111111112</v>
      </c>
      <c r="G445" s="89">
        <v>322593</v>
      </c>
      <c r="H445" s="88"/>
    </row>
    <row r="446" spans="1:8" ht="73.5" x14ac:dyDescent="0.25">
      <c r="A446" s="22">
        <v>447</v>
      </c>
      <c r="B446" s="17">
        <v>51161701</v>
      </c>
      <c r="C446" s="24" t="s">
        <v>551</v>
      </c>
      <c r="D446" s="18" t="s">
        <v>51</v>
      </c>
      <c r="E446" s="25"/>
      <c r="F446" s="74">
        <v>1.1111111111111112</v>
      </c>
      <c r="G446" s="89">
        <v>185</v>
      </c>
      <c r="H446" s="88"/>
    </row>
    <row r="447" spans="1:8" ht="73.5" x14ac:dyDescent="0.25">
      <c r="A447" s="22">
        <v>448</v>
      </c>
      <c r="B447" s="17">
        <v>51142302</v>
      </c>
      <c r="C447" s="24" t="s">
        <v>779</v>
      </c>
      <c r="D447" s="18" t="s">
        <v>51</v>
      </c>
      <c r="E447" s="25"/>
      <c r="F447" s="74">
        <v>1.1111111111111112</v>
      </c>
      <c r="G447" s="89">
        <v>596</v>
      </c>
      <c r="H447" s="88"/>
    </row>
    <row r="448" spans="1:8" ht="21" x14ac:dyDescent="0.25">
      <c r="A448" s="22">
        <v>449</v>
      </c>
      <c r="B448" s="17">
        <v>51142209</v>
      </c>
      <c r="C448" s="24" t="s">
        <v>552</v>
      </c>
      <c r="D448" s="18" t="s">
        <v>51</v>
      </c>
      <c r="E448" s="25"/>
      <c r="F448" s="74">
        <v>1.1111111111111112</v>
      </c>
      <c r="G448" s="89">
        <v>102</v>
      </c>
      <c r="H448" s="88"/>
    </row>
    <row r="449" spans="1:8" ht="31.5" x14ac:dyDescent="0.25">
      <c r="A449" s="22">
        <v>450</v>
      </c>
      <c r="B449" s="17">
        <v>51151513</v>
      </c>
      <c r="C449" s="24" t="s">
        <v>553</v>
      </c>
      <c r="D449" s="18" t="s">
        <v>51</v>
      </c>
      <c r="E449" s="25"/>
      <c r="F449" s="74">
        <v>1.1111111111111112</v>
      </c>
      <c r="G449" s="89">
        <v>19821</v>
      </c>
      <c r="H449" s="88"/>
    </row>
    <row r="450" spans="1:8" ht="63" x14ac:dyDescent="0.25">
      <c r="A450" s="22">
        <v>451</v>
      </c>
      <c r="B450" s="17">
        <v>51102311</v>
      </c>
      <c r="C450" s="24" t="s">
        <v>554</v>
      </c>
      <c r="D450" s="18" t="s">
        <v>51</v>
      </c>
      <c r="E450" s="25"/>
      <c r="F450" s="74">
        <v>1.1111111111111112</v>
      </c>
      <c r="G450" s="89">
        <v>1331</v>
      </c>
      <c r="H450" s="88"/>
    </row>
    <row r="451" spans="1:8" ht="21" x14ac:dyDescent="0.25">
      <c r="A451" s="22">
        <v>452</v>
      </c>
      <c r="B451" s="17">
        <v>51102311</v>
      </c>
      <c r="C451" s="24" t="s">
        <v>555</v>
      </c>
      <c r="D451" s="18" t="s">
        <v>51</v>
      </c>
      <c r="E451" s="25" t="s">
        <v>52</v>
      </c>
      <c r="F451" s="74">
        <v>1.1111111111111112</v>
      </c>
      <c r="G451" s="89">
        <v>1062</v>
      </c>
      <c r="H451" s="88"/>
    </row>
    <row r="452" spans="1:8" ht="21" x14ac:dyDescent="0.25">
      <c r="A452" s="22">
        <v>453</v>
      </c>
      <c r="B452" s="17">
        <v>51121904</v>
      </c>
      <c r="C452" s="24" t="s">
        <v>756</v>
      </c>
      <c r="D452" s="18" t="s">
        <v>51</v>
      </c>
      <c r="E452" s="25"/>
      <c r="F452" s="74">
        <v>1.1111111111111112</v>
      </c>
      <c r="G452" s="89">
        <v>344</v>
      </c>
      <c r="H452" s="88"/>
    </row>
    <row r="453" spans="1:8" ht="21" x14ac:dyDescent="0.25">
      <c r="A453" s="22">
        <v>454</v>
      </c>
      <c r="B453" s="17">
        <v>51121904</v>
      </c>
      <c r="C453" s="24" t="s">
        <v>556</v>
      </c>
      <c r="D453" s="18" t="s">
        <v>51</v>
      </c>
      <c r="E453" s="25"/>
      <c r="F453" s="74">
        <v>1.1111111111111112</v>
      </c>
      <c r="G453" s="89">
        <v>263</v>
      </c>
      <c r="H453" s="88"/>
    </row>
    <row r="454" spans="1:8" ht="31.5" x14ac:dyDescent="0.25">
      <c r="A454" s="22">
        <v>455</v>
      </c>
      <c r="B454" s="17">
        <v>51122110</v>
      </c>
      <c r="C454" s="24" t="s">
        <v>557</v>
      </c>
      <c r="D454" s="18" t="s">
        <v>51</v>
      </c>
      <c r="E454" s="25" t="s">
        <v>52</v>
      </c>
      <c r="F454" s="74">
        <v>1.1111111111111112</v>
      </c>
      <c r="G454" s="89">
        <v>69385</v>
      </c>
      <c r="H454" s="88"/>
    </row>
    <row r="455" spans="1:8" ht="21" x14ac:dyDescent="0.25">
      <c r="A455" s="22">
        <v>456</v>
      </c>
      <c r="B455" s="17">
        <v>51101815</v>
      </c>
      <c r="C455" s="24" t="s">
        <v>558</v>
      </c>
      <c r="D455" s="18" t="s">
        <v>51</v>
      </c>
      <c r="E455" s="25"/>
      <c r="F455" s="74">
        <v>1.1111111111111112</v>
      </c>
      <c r="G455" s="89">
        <v>162</v>
      </c>
      <c r="H455" s="88"/>
    </row>
    <row r="456" spans="1:8" ht="42" x14ac:dyDescent="0.25">
      <c r="A456" s="22">
        <v>457</v>
      </c>
      <c r="B456" s="17">
        <v>51102206</v>
      </c>
      <c r="C456" s="24" t="s">
        <v>559</v>
      </c>
      <c r="D456" s="18" t="s">
        <v>51</v>
      </c>
      <c r="E456" s="25"/>
      <c r="F456" s="74">
        <v>1.1111111111111112</v>
      </c>
      <c r="G456" s="89">
        <v>4288</v>
      </c>
      <c r="H456" s="88"/>
    </row>
    <row r="457" spans="1:8" ht="31.5" x14ac:dyDescent="0.25">
      <c r="A457" s="22">
        <v>458</v>
      </c>
      <c r="B457" s="17">
        <v>51102717</v>
      </c>
      <c r="C457" s="24" t="s">
        <v>560</v>
      </c>
      <c r="D457" s="18" t="s">
        <v>51</v>
      </c>
      <c r="E457" s="25"/>
      <c r="F457" s="74">
        <v>1.1111111111111112</v>
      </c>
      <c r="G457" s="89">
        <v>239</v>
      </c>
      <c r="H457" s="88"/>
    </row>
    <row r="458" spans="1:8" ht="52.5" x14ac:dyDescent="0.25">
      <c r="A458" s="22">
        <v>459</v>
      </c>
      <c r="B458" s="17">
        <v>51121603</v>
      </c>
      <c r="C458" s="24" t="s">
        <v>561</v>
      </c>
      <c r="D458" s="18" t="s">
        <v>51</v>
      </c>
      <c r="E458" s="25"/>
      <c r="F458" s="74">
        <v>1.1111111111111112</v>
      </c>
      <c r="G458" s="89">
        <v>57883</v>
      </c>
      <c r="H458" s="88"/>
    </row>
    <row r="459" spans="1:8" ht="21" x14ac:dyDescent="0.25">
      <c r="A459" s="22">
        <v>460</v>
      </c>
      <c r="B459" s="17">
        <v>51111902</v>
      </c>
      <c r="C459" s="24" t="s">
        <v>562</v>
      </c>
      <c r="D459" s="18" t="s">
        <v>51</v>
      </c>
      <c r="E459" s="25" t="s">
        <v>52</v>
      </c>
      <c r="F459" s="74">
        <v>1.1111111111111112</v>
      </c>
      <c r="G459" s="89">
        <v>2270632</v>
      </c>
      <c r="H459" s="88"/>
    </row>
    <row r="460" spans="1:8" ht="21" x14ac:dyDescent="0.25">
      <c r="A460" s="22">
        <v>461</v>
      </c>
      <c r="B460" s="17">
        <v>51121758</v>
      </c>
      <c r="C460" s="24" t="s">
        <v>563</v>
      </c>
      <c r="D460" s="18" t="s">
        <v>51</v>
      </c>
      <c r="E460" s="25" t="s">
        <v>52</v>
      </c>
      <c r="F460" s="74">
        <v>1.1111111111111112</v>
      </c>
      <c r="G460" s="89">
        <v>5676582</v>
      </c>
      <c r="H460" s="88"/>
    </row>
    <row r="461" spans="1:8" ht="21" x14ac:dyDescent="0.25">
      <c r="A461" s="22">
        <v>462</v>
      </c>
      <c r="B461" s="17">
        <v>51191603</v>
      </c>
      <c r="C461" s="24" t="s">
        <v>564</v>
      </c>
      <c r="D461" s="18" t="s">
        <v>51</v>
      </c>
      <c r="E461" s="25"/>
      <c r="F461" s="74">
        <v>1.1111111111111112</v>
      </c>
      <c r="G461" s="89">
        <v>247</v>
      </c>
      <c r="H461" s="88"/>
    </row>
    <row r="462" spans="1:8" ht="73.5" x14ac:dyDescent="0.25">
      <c r="A462" s="22">
        <v>463</v>
      </c>
      <c r="B462" s="17">
        <v>51191603</v>
      </c>
      <c r="C462" s="24" t="s">
        <v>566</v>
      </c>
      <c r="D462" s="18" t="s">
        <v>51</v>
      </c>
      <c r="E462" s="25"/>
      <c r="F462" s="74">
        <v>1.1111111111111112</v>
      </c>
      <c r="G462" s="89">
        <v>34589</v>
      </c>
      <c r="H462" s="88"/>
    </row>
    <row r="463" spans="1:8" ht="63" x14ac:dyDescent="0.25">
      <c r="A463" s="22">
        <v>464</v>
      </c>
      <c r="B463" s="17">
        <v>51191603</v>
      </c>
      <c r="C463" s="24" t="s">
        <v>567</v>
      </c>
      <c r="D463" s="18" t="s">
        <v>51</v>
      </c>
      <c r="E463" s="25"/>
      <c r="F463" s="74">
        <v>1.1111111111111112</v>
      </c>
      <c r="G463" s="89">
        <v>72018</v>
      </c>
      <c r="H463" s="88"/>
    </row>
    <row r="464" spans="1:8" ht="73.5" x14ac:dyDescent="0.25">
      <c r="A464" s="22">
        <v>465</v>
      </c>
      <c r="B464" s="17">
        <v>51191603</v>
      </c>
      <c r="C464" s="24" t="s">
        <v>810</v>
      </c>
      <c r="D464" s="18" t="s">
        <v>51</v>
      </c>
      <c r="E464" s="25"/>
      <c r="F464" s="74">
        <v>1.1111111111111112</v>
      </c>
      <c r="G464" s="89">
        <v>14841</v>
      </c>
      <c r="H464" s="88"/>
    </row>
    <row r="465" spans="1:8" ht="73.5" x14ac:dyDescent="0.25">
      <c r="A465" s="22">
        <v>466</v>
      </c>
      <c r="B465" s="17">
        <v>51191603</v>
      </c>
      <c r="C465" s="24" t="s">
        <v>811</v>
      </c>
      <c r="D465" s="18" t="s">
        <v>51</v>
      </c>
      <c r="E465" s="25"/>
      <c r="F465" s="74">
        <v>1.1111111111111112</v>
      </c>
      <c r="G465" s="89">
        <v>21508</v>
      </c>
      <c r="H465" s="88"/>
    </row>
    <row r="466" spans="1:8" ht="84" x14ac:dyDescent="0.25">
      <c r="A466" s="22">
        <v>467</v>
      </c>
      <c r="B466" s="17">
        <v>51191603</v>
      </c>
      <c r="C466" s="24" t="s">
        <v>812</v>
      </c>
      <c r="D466" s="18" t="s">
        <v>51</v>
      </c>
      <c r="E466" s="25"/>
      <c r="F466" s="74">
        <v>1.1111111111111112</v>
      </c>
      <c r="G466" s="89">
        <v>36251</v>
      </c>
      <c r="H466" s="88"/>
    </row>
    <row r="467" spans="1:8" ht="84" x14ac:dyDescent="0.25">
      <c r="A467" s="22">
        <v>468</v>
      </c>
      <c r="B467" s="17">
        <v>51191603</v>
      </c>
      <c r="C467" s="24" t="s">
        <v>813</v>
      </c>
      <c r="D467" s="18" t="s">
        <v>51</v>
      </c>
      <c r="E467" s="25"/>
      <c r="F467" s="74">
        <v>1.1111111111111112</v>
      </c>
      <c r="G467" s="89">
        <v>10043</v>
      </c>
      <c r="H467" s="88"/>
    </row>
    <row r="468" spans="1:8" ht="52.5" x14ac:dyDescent="0.25">
      <c r="A468" s="22">
        <v>469</v>
      </c>
      <c r="B468" s="17">
        <v>51191603</v>
      </c>
      <c r="C468" s="24" t="s">
        <v>814</v>
      </c>
      <c r="D468" s="18" t="s">
        <v>51</v>
      </c>
      <c r="E468" s="25"/>
      <c r="F468" s="74">
        <v>1.1111111111111112</v>
      </c>
      <c r="G468" s="89">
        <v>30254</v>
      </c>
      <c r="H468" s="88"/>
    </row>
    <row r="469" spans="1:8" ht="63" x14ac:dyDescent="0.25">
      <c r="A469" s="22">
        <v>470</v>
      </c>
      <c r="B469" s="17">
        <v>51191603</v>
      </c>
      <c r="C469" s="24" t="s">
        <v>571</v>
      </c>
      <c r="D469" s="18" t="s">
        <v>51</v>
      </c>
      <c r="E469" s="25"/>
      <c r="F469" s="74">
        <v>1.1111111111111112</v>
      </c>
      <c r="G469" s="89">
        <v>18442</v>
      </c>
      <c r="H469" s="88"/>
    </row>
    <row r="470" spans="1:8" ht="52.5" x14ac:dyDescent="0.25">
      <c r="A470" s="22">
        <v>471</v>
      </c>
      <c r="B470" s="17">
        <v>51191603</v>
      </c>
      <c r="C470" s="24" t="s">
        <v>572</v>
      </c>
      <c r="D470" s="18" t="s">
        <v>51</v>
      </c>
      <c r="E470" s="25"/>
      <c r="F470" s="74">
        <v>1.1111111111111112</v>
      </c>
      <c r="G470" s="89">
        <v>78335</v>
      </c>
      <c r="H470" s="88"/>
    </row>
    <row r="471" spans="1:8" ht="31.5" x14ac:dyDescent="0.25">
      <c r="A471" s="22">
        <v>472</v>
      </c>
      <c r="B471" s="17">
        <v>51191603</v>
      </c>
      <c r="C471" s="24" t="s">
        <v>574</v>
      </c>
      <c r="D471" s="18" t="s">
        <v>51</v>
      </c>
      <c r="E471" s="25"/>
      <c r="F471" s="74">
        <v>1.1111111111111112</v>
      </c>
      <c r="G471" s="89">
        <v>105126</v>
      </c>
      <c r="H471" s="88"/>
    </row>
    <row r="472" spans="1:8" ht="84" x14ac:dyDescent="0.25">
      <c r="A472" s="22">
        <v>473</v>
      </c>
      <c r="B472" s="17">
        <v>51191603</v>
      </c>
      <c r="C472" s="24" t="s">
        <v>815</v>
      </c>
      <c r="D472" s="18" t="s">
        <v>51</v>
      </c>
      <c r="E472" s="25"/>
      <c r="F472" s="74">
        <v>1.1111111111111112</v>
      </c>
      <c r="G472" s="89">
        <v>14606</v>
      </c>
      <c r="H472" s="88"/>
    </row>
    <row r="473" spans="1:8" ht="63" x14ac:dyDescent="0.25">
      <c r="A473" s="22">
        <v>474</v>
      </c>
      <c r="B473" s="17">
        <v>51191603</v>
      </c>
      <c r="C473" s="24" t="s">
        <v>816</v>
      </c>
      <c r="D473" s="18" t="s">
        <v>51</v>
      </c>
      <c r="E473" s="25"/>
      <c r="F473" s="74">
        <v>1.1111111111111112</v>
      </c>
      <c r="G473" s="89">
        <v>3579</v>
      </c>
      <c r="H473" s="88"/>
    </row>
    <row r="474" spans="1:8" ht="52.5" x14ac:dyDescent="0.25">
      <c r="A474" s="22">
        <v>475</v>
      </c>
      <c r="B474" s="17">
        <v>51191603</v>
      </c>
      <c r="C474" s="24" t="s">
        <v>577</v>
      </c>
      <c r="D474" s="18" t="s">
        <v>51</v>
      </c>
      <c r="E474" s="25"/>
      <c r="F474" s="74">
        <v>1.1111111111111112</v>
      </c>
      <c r="G474" s="89">
        <v>27064</v>
      </c>
      <c r="H474" s="88"/>
    </row>
    <row r="475" spans="1:8" ht="63" x14ac:dyDescent="0.25">
      <c r="A475" s="22">
        <v>476</v>
      </c>
      <c r="B475" s="17">
        <v>51191603</v>
      </c>
      <c r="C475" s="24" t="s">
        <v>578</v>
      </c>
      <c r="D475" s="18" t="s">
        <v>51</v>
      </c>
      <c r="E475" s="25"/>
      <c r="F475" s="74">
        <v>1.1111111111111112</v>
      </c>
      <c r="G475" s="89">
        <v>15368</v>
      </c>
      <c r="H475" s="88"/>
    </row>
    <row r="476" spans="1:8" ht="73.5" x14ac:dyDescent="0.25">
      <c r="A476" s="22">
        <v>477</v>
      </c>
      <c r="B476" s="17">
        <v>51182304</v>
      </c>
      <c r="C476" s="24" t="s">
        <v>579</v>
      </c>
      <c r="D476" s="18" t="s">
        <v>51</v>
      </c>
      <c r="E476" s="25"/>
      <c r="F476" s="74">
        <v>1.1111111111111112</v>
      </c>
      <c r="G476" s="89">
        <v>361278</v>
      </c>
      <c r="H476" s="88"/>
    </row>
    <row r="477" spans="1:8" ht="52.5" x14ac:dyDescent="0.25">
      <c r="A477" s="22">
        <v>478</v>
      </c>
      <c r="B477" s="17">
        <v>51191603</v>
      </c>
      <c r="C477" s="24" t="s">
        <v>817</v>
      </c>
      <c r="D477" s="18" t="s">
        <v>51</v>
      </c>
      <c r="E477" s="25"/>
      <c r="F477" s="74">
        <v>1.1111111111111112</v>
      </c>
      <c r="G477" s="89">
        <v>218976</v>
      </c>
      <c r="H477" s="88"/>
    </row>
    <row r="478" spans="1:8" ht="63" x14ac:dyDescent="0.25">
      <c r="A478" s="22">
        <v>479</v>
      </c>
      <c r="B478" s="17">
        <v>51141703</v>
      </c>
      <c r="C478" s="24" t="s">
        <v>580</v>
      </c>
      <c r="D478" s="18" t="s">
        <v>51</v>
      </c>
      <c r="E478" s="25" t="s">
        <v>944</v>
      </c>
      <c r="F478" s="74">
        <v>1.1111111111111112</v>
      </c>
      <c r="G478" s="89">
        <v>17038</v>
      </c>
      <c r="H478" s="88"/>
    </row>
    <row r="479" spans="1:8" ht="21" x14ac:dyDescent="0.25">
      <c r="A479" s="22">
        <v>480</v>
      </c>
      <c r="B479" s="17">
        <v>51171909</v>
      </c>
      <c r="C479" s="24" t="s">
        <v>581</v>
      </c>
      <c r="D479" s="18" t="s">
        <v>51</v>
      </c>
      <c r="E479" s="25" t="s">
        <v>944</v>
      </c>
      <c r="F479" s="74">
        <v>1.1111111111111112</v>
      </c>
      <c r="G479" s="89">
        <v>359</v>
      </c>
      <c r="H479" s="88"/>
    </row>
    <row r="480" spans="1:8" ht="21" x14ac:dyDescent="0.25">
      <c r="A480" s="66">
        <v>481</v>
      </c>
      <c r="B480" s="67">
        <v>51171909</v>
      </c>
      <c r="C480" s="68" t="s">
        <v>582</v>
      </c>
      <c r="D480" s="69" t="s">
        <v>51</v>
      </c>
      <c r="E480" s="70"/>
      <c r="F480" s="74">
        <v>1.1111111111111112</v>
      </c>
      <c r="G480" s="89">
        <v>68</v>
      </c>
      <c r="H480" s="88"/>
    </row>
    <row r="481" spans="1:8" ht="52.5" x14ac:dyDescent="0.25">
      <c r="A481" s="22">
        <v>482</v>
      </c>
      <c r="B481" s="17">
        <v>51171816</v>
      </c>
      <c r="C481" s="24" t="s">
        <v>583</v>
      </c>
      <c r="D481" s="18" t="s">
        <v>51</v>
      </c>
      <c r="E481" s="25"/>
      <c r="F481" s="74">
        <v>1.1111111111111112</v>
      </c>
      <c r="G481" s="89">
        <v>3230</v>
      </c>
      <c r="H481" s="88"/>
    </row>
    <row r="482" spans="1:8" ht="52.5" x14ac:dyDescent="0.25">
      <c r="A482" s="22">
        <v>483</v>
      </c>
      <c r="B482" s="17">
        <v>51101562</v>
      </c>
      <c r="C482" s="24" t="s">
        <v>584</v>
      </c>
      <c r="D482" s="18" t="s">
        <v>51</v>
      </c>
      <c r="E482" s="25"/>
      <c r="F482" s="74">
        <v>1.1111111111111112</v>
      </c>
      <c r="G482" s="89">
        <v>2354</v>
      </c>
      <c r="H482" s="88"/>
    </row>
    <row r="483" spans="1:8" ht="21" x14ac:dyDescent="0.25">
      <c r="A483" s="22">
        <v>484</v>
      </c>
      <c r="B483" s="17">
        <v>51111822</v>
      </c>
      <c r="C483" s="24" t="s">
        <v>585</v>
      </c>
      <c r="D483" s="18" t="s">
        <v>51</v>
      </c>
      <c r="E483" s="25"/>
      <c r="F483" s="74">
        <v>1.1111111111111112</v>
      </c>
      <c r="G483" s="89">
        <v>744</v>
      </c>
      <c r="H483" s="88"/>
    </row>
    <row r="484" spans="1:8" ht="52.5" x14ac:dyDescent="0.25">
      <c r="A484" s="22">
        <v>485</v>
      </c>
      <c r="B484" s="17">
        <v>51141522</v>
      </c>
      <c r="C484" s="24" t="s">
        <v>586</v>
      </c>
      <c r="D484" s="18" t="s">
        <v>51</v>
      </c>
      <c r="E484" s="25"/>
      <c r="F484" s="74">
        <v>1.1111111111111112</v>
      </c>
      <c r="G484" s="89">
        <v>2412</v>
      </c>
      <c r="H484" s="88"/>
    </row>
    <row r="485" spans="1:8" ht="52.5" x14ac:dyDescent="0.25">
      <c r="A485" s="22">
        <v>486</v>
      </c>
      <c r="B485" s="17">
        <v>51141522</v>
      </c>
      <c r="C485" s="24" t="s">
        <v>587</v>
      </c>
      <c r="D485" s="18" t="s">
        <v>51</v>
      </c>
      <c r="E485" s="25" t="s">
        <v>52</v>
      </c>
      <c r="F485" s="74">
        <v>1.1111111111111112</v>
      </c>
      <c r="G485" s="89">
        <v>84431</v>
      </c>
      <c r="H485" s="88"/>
    </row>
    <row r="486" spans="1:8" ht="31.5" x14ac:dyDescent="0.25">
      <c r="A486" s="22">
        <v>487</v>
      </c>
      <c r="B486" s="17">
        <v>51142207</v>
      </c>
      <c r="C486" s="24" t="s">
        <v>588</v>
      </c>
      <c r="D486" s="18" t="s">
        <v>51</v>
      </c>
      <c r="E486" s="25" t="s">
        <v>944</v>
      </c>
      <c r="F486" s="74">
        <v>1.1111111111111112</v>
      </c>
      <c r="G486" s="89">
        <v>656</v>
      </c>
      <c r="H486" s="88"/>
    </row>
    <row r="487" spans="1:8" ht="52.5" x14ac:dyDescent="0.25">
      <c r="A487" s="22">
        <v>488</v>
      </c>
      <c r="B487" s="17">
        <v>51102207</v>
      </c>
      <c r="C487" s="24" t="s">
        <v>780</v>
      </c>
      <c r="D487" s="18" t="s">
        <v>51</v>
      </c>
      <c r="E487" s="25"/>
      <c r="F487" s="74">
        <v>1.1111111111111112</v>
      </c>
      <c r="G487" s="89">
        <v>19699</v>
      </c>
      <c r="H487" s="88"/>
    </row>
    <row r="488" spans="1:8" ht="21" x14ac:dyDescent="0.25">
      <c r="A488" s="22">
        <v>489</v>
      </c>
      <c r="B488" s="17">
        <v>51142207</v>
      </c>
      <c r="C488" s="24" t="s">
        <v>589</v>
      </c>
      <c r="D488" s="18" t="s">
        <v>51</v>
      </c>
      <c r="E488" s="25" t="s">
        <v>52</v>
      </c>
      <c r="F488" s="74">
        <v>1.1111111111111112</v>
      </c>
      <c r="G488" s="89">
        <v>316</v>
      </c>
      <c r="H488" s="88"/>
    </row>
    <row r="489" spans="1:8" ht="52.5" x14ac:dyDescent="0.25">
      <c r="A489" s="22">
        <v>490</v>
      </c>
      <c r="B489" s="17">
        <v>51131505</v>
      </c>
      <c r="C489" s="24" t="s">
        <v>590</v>
      </c>
      <c r="D489" s="18" t="s">
        <v>51</v>
      </c>
      <c r="E489" s="25"/>
      <c r="F489" s="74">
        <v>1.1111111111111112</v>
      </c>
      <c r="G489" s="89">
        <v>7558</v>
      </c>
      <c r="H489" s="88"/>
    </row>
    <row r="490" spans="1:8" ht="63" x14ac:dyDescent="0.25">
      <c r="A490" s="22">
        <v>491</v>
      </c>
      <c r="B490" s="17">
        <v>51131505</v>
      </c>
      <c r="C490" s="24" t="s">
        <v>591</v>
      </c>
      <c r="D490" s="18" t="s">
        <v>51</v>
      </c>
      <c r="E490" s="25"/>
      <c r="F490" s="74">
        <v>1.1111111111111112</v>
      </c>
      <c r="G490" s="89">
        <v>5463</v>
      </c>
      <c r="H490" s="88"/>
    </row>
    <row r="491" spans="1:8" ht="63" x14ac:dyDescent="0.25">
      <c r="A491" s="22">
        <v>492</v>
      </c>
      <c r="B491" s="17">
        <v>512015</v>
      </c>
      <c r="C491" s="24" t="s">
        <v>592</v>
      </c>
      <c r="D491" s="18" t="s">
        <v>51</v>
      </c>
      <c r="E491" s="25"/>
      <c r="F491" s="74">
        <v>1.1111111111111112</v>
      </c>
      <c r="G491" s="89">
        <v>5915</v>
      </c>
      <c r="H491" s="88"/>
    </row>
    <row r="492" spans="1:8" ht="52.5" x14ac:dyDescent="0.25">
      <c r="A492" s="22">
        <v>493</v>
      </c>
      <c r="B492" s="17">
        <v>512015</v>
      </c>
      <c r="C492" s="24" t="s">
        <v>593</v>
      </c>
      <c r="D492" s="18" t="s">
        <v>51</v>
      </c>
      <c r="E492" s="25"/>
      <c r="F492" s="74">
        <v>1.1111111111111112</v>
      </c>
      <c r="G492" s="89">
        <v>2770</v>
      </c>
      <c r="H492" s="88"/>
    </row>
    <row r="493" spans="1:8" ht="52.5" x14ac:dyDescent="0.25">
      <c r="A493" s="22">
        <v>494</v>
      </c>
      <c r="B493" s="17">
        <v>51111820</v>
      </c>
      <c r="C493" s="24" t="s">
        <v>594</v>
      </c>
      <c r="D493" s="18" t="s">
        <v>51</v>
      </c>
      <c r="E493" s="25" t="s">
        <v>52</v>
      </c>
      <c r="F493" s="74">
        <v>1.1111111111111112</v>
      </c>
      <c r="G493" s="89">
        <v>50373</v>
      </c>
      <c r="H493" s="88"/>
    </row>
    <row r="494" spans="1:8" ht="31.5" x14ac:dyDescent="0.25">
      <c r="A494" s="22">
        <v>495</v>
      </c>
      <c r="B494" s="17">
        <v>51111717</v>
      </c>
      <c r="C494" s="24" t="s">
        <v>595</v>
      </c>
      <c r="D494" s="18" t="s">
        <v>51</v>
      </c>
      <c r="E494" s="25" t="s">
        <v>52</v>
      </c>
      <c r="F494" s="74">
        <v>1.1111111111111112</v>
      </c>
      <c r="G494" s="89">
        <v>630455</v>
      </c>
      <c r="H494" s="88"/>
    </row>
    <row r="495" spans="1:8" ht="31.5" x14ac:dyDescent="0.25">
      <c r="A495" s="22">
        <v>496</v>
      </c>
      <c r="B495" s="17">
        <v>512015</v>
      </c>
      <c r="C495" s="24" t="s">
        <v>596</v>
      </c>
      <c r="D495" s="18" t="s">
        <v>51</v>
      </c>
      <c r="E495" s="25" t="s">
        <v>52</v>
      </c>
      <c r="F495" s="74">
        <v>1.1111111111111112</v>
      </c>
      <c r="G495" s="89">
        <v>1654150</v>
      </c>
      <c r="H495" s="88"/>
    </row>
    <row r="496" spans="1:8" ht="52.5" x14ac:dyDescent="0.25">
      <c r="A496" s="22">
        <v>497</v>
      </c>
      <c r="B496" s="17">
        <v>51111901</v>
      </c>
      <c r="C496" s="24" t="s">
        <v>597</v>
      </c>
      <c r="D496" s="18" t="s">
        <v>51</v>
      </c>
      <c r="E496" s="25" t="s">
        <v>944</v>
      </c>
      <c r="F496" s="74">
        <v>1.1111111111111112</v>
      </c>
      <c r="G496" s="89">
        <v>1527591</v>
      </c>
      <c r="H496" s="88"/>
    </row>
    <row r="497" spans="1:8" ht="52.5" x14ac:dyDescent="0.25">
      <c r="A497" s="22">
        <v>498</v>
      </c>
      <c r="B497" s="17">
        <v>51111901</v>
      </c>
      <c r="C497" s="24" t="s">
        <v>598</v>
      </c>
      <c r="D497" s="18" t="s">
        <v>51</v>
      </c>
      <c r="E497" s="25"/>
      <c r="F497" s="74">
        <v>1.1111111111111112</v>
      </c>
      <c r="G497" s="89">
        <v>14891</v>
      </c>
      <c r="H497" s="88"/>
    </row>
    <row r="498" spans="1:8" ht="52.5" x14ac:dyDescent="0.25">
      <c r="A498" s="22">
        <v>499</v>
      </c>
      <c r="B498" s="17">
        <v>51201803</v>
      </c>
      <c r="C498" s="24" t="s">
        <v>781</v>
      </c>
      <c r="D498" s="18" t="s">
        <v>51</v>
      </c>
      <c r="E498" s="25"/>
      <c r="F498" s="74">
        <v>1.1111111111111112</v>
      </c>
      <c r="G498" s="89">
        <v>1916312</v>
      </c>
      <c r="H498" s="88"/>
    </row>
    <row r="499" spans="1:8" ht="63" x14ac:dyDescent="0.25">
      <c r="A499" s="22">
        <v>500</v>
      </c>
      <c r="B499" s="17">
        <v>51111717</v>
      </c>
      <c r="C499" s="24" t="s">
        <v>599</v>
      </c>
      <c r="D499" s="18" t="s">
        <v>51</v>
      </c>
      <c r="E499" s="25" t="s">
        <v>52</v>
      </c>
      <c r="F499" s="74">
        <v>1.1111111111111112</v>
      </c>
      <c r="G499" s="89">
        <v>1293103</v>
      </c>
      <c r="H499" s="88"/>
    </row>
    <row r="500" spans="1:8" ht="42" x14ac:dyDescent="0.25">
      <c r="A500" s="22">
        <v>501</v>
      </c>
      <c r="B500" s="17">
        <v>511116</v>
      </c>
      <c r="C500" s="24" t="s">
        <v>600</v>
      </c>
      <c r="D500" s="18" t="s">
        <v>51</v>
      </c>
      <c r="E500" s="25" t="s">
        <v>52</v>
      </c>
      <c r="F500" s="74">
        <v>1.1111111111111112</v>
      </c>
      <c r="G500" s="89">
        <v>13078579</v>
      </c>
      <c r="H500" s="88"/>
    </row>
    <row r="501" spans="1:8" ht="52.5" x14ac:dyDescent="0.25">
      <c r="A501" s="22">
        <v>502</v>
      </c>
      <c r="B501" s="17">
        <v>51101507</v>
      </c>
      <c r="C501" s="24" t="s">
        <v>601</v>
      </c>
      <c r="D501" s="18" t="s">
        <v>51</v>
      </c>
      <c r="E501" s="25" t="s">
        <v>944</v>
      </c>
      <c r="F501" s="74">
        <v>1.1111111111111112</v>
      </c>
      <c r="G501" s="89">
        <v>232533</v>
      </c>
      <c r="H501" s="88"/>
    </row>
    <row r="502" spans="1:8" ht="73.5" x14ac:dyDescent="0.25">
      <c r="A502" s="22">
        <v>503</v>
      </c>
      <c r="B502" s="17">
        <v>51101507</v>
      </c>
      <c r="C502" s="24" t="s">
        <v>602</v>
      </c>
      <c r="D502" s="18" t="s">
        <v>51</v>
      </c>
      <c r="E502" s="25"/>
      <c r="F502" s="74">
        <v>1.1111111111111112</v>
      </c>
      <c r="G502" s="89">
        <v>1943</v>
      </c>
      <c r="H502" s="88"/>
    </row>
    <row r="503" spans="1:8" ht="73.5" x14ac:dyDescent="0.25">
      <c r="A503" s="22">
        <v>504</v>
      </c>
      <c r="B503" s="17">
        <v>51101507</v>
      </c>
      <c r="C503" s="24" t="s">
        <v>603</v>
      </c>
      <c r="D503" s="18" t="s">
        <v>51</v>
      </c>
      <c r="E503" s="25"/>
      <c r="F503" s="74">
        <v>1.1111111111111112</v>
      </c>
      <c r="G503" s="89">
        <v>2994</v>
      </c>
      <c r="H503" s="88"/>
    </row>
    <row r="504" spans="1:8" ht="73.5" x14ac:dyDescent="0.25">
      <c r="A504" s="22">
        <v>505</v>
      </c>
      <c r="B504" s="17">
        <v>51102709</v>
      </c>
      <c r="C504" s="24" t="s">
        <v>604</v>
      </c>
      <c r="D504" s="18" t="s">
        <v>51</v>
      </c>
      <c r="E504" s="25"/>
      <c r="F504" s="74">
        <v>1.1111111111111112</v>
      </c>
      <c r="G504" s="89">
        <v>2269</v>
      </c>
      <c r="H504" s="88"/>
    </row>
    <row r="505" spans="1:8" ht="84" x14ac:dyDescent="0.25">
      <c r="A505" s="22">
        <v>506</v>
      </c>
      <c r="B505" s="17">
        <v>511117</v>
      </c>
      <c r="C505" s="24" t="s">
        <v>605</v>
      </c>
      <c r="D505" s="18" t="s">
        <v>51</v>
      </c>
      <c r="E505" s="25"/>
      <c r="F505" s="74">
        <v>1.1111111111111112</v>
      </c>
      <c r="G505" s="89">
        <v>4361</v>
      </c>
      <c r="H505" s="88"/>
    </row>
    <row r="506" spans="1:8" ht="42" x14ac:dyDescent="0.25">
      <c r="A506" s="22">
        <v>507</v>
      </c>
      <c r="B506" s="17">
        <v>511117</v>
      </c>
      <c r="C506" s="24" t="s">
        <v>606</v>
      </c>
      <c r="D506" s="18" t="s">
        <v>51</v>
      </c>
      <c r="E506" s="25"/>
      <c r="F506" s="74">
        <v>1.1111111111111112</v>
      </c>
      <c r="G506" s="89">
        <v>586</v>
      </c>
      <c r="H506" s="88"/>
    </row>
    <row r="507" spans="1:8" ht="52.5" x14ac:dyDescent="0.25">
      <c r="A507" s="22">
        <v>508</v>
      </c>
      <c r="B507" s="17">
        <v>51101561</v>
      </c>
      <c r="C507" s="24" t="s">
        <v>607</v>
      </c>
      <c r="D507" s="18" t="s">
        <v>51</v>
      </c>
      <c r="E507" s="25" t="s">
        <v>944</v>
      </c>
      <c r="F507" s="74">
        <v>1.1111111111111112</v>
      </c>
      <c r="G507" s="89">
        <v>8722710</v>
      </c>
      <c r="H507" s="88"/>
    </row>
    <row r="508" spans="1:8" ht="63" x14ac:dyDescent="0.25">
      <c r="A508" s="22">
        <v>510</v>
      </c>
      <c r="B508" s="17">
        <v>51101561</v>
      </c>
      <c r="C508" s="24" t="s">
        <v>608</v>
      </c>
      <c r="D508" s="18" t="s">
        <v>51</v>
      </c>
      <c r="E508" s="25"/>
      <c r="F508" s="74">
        <v>1.1111111111111112</v>
      </c>
      <c r="G508" s="89">
        <v>30279</v>
      </c>
      <c r="H508" s="88"/>
    </row>
    <row r="509" spans="1:8" ht="63" x14ac:dyDescent="0.25">
      <c r="A509" s="22">
        <v>511</v>
      </c>
      <c r="B509" s="17">
        <v>51151514</v>
      </c>
      <c r="C509" s="24" t="s">
        <v>609</v>
      </c>
      <c r="D509" s="18" t="s">
        <v>51</v>
      </c>
      <c r="E509" s="25"/>
      <c r="F509" s="74">
        <v>1.1111111111111112</v>
      </c>
      <c r="G509" s="89">
        <v>15558</v>
      </c>
      <c r="H509" s="88"/>
    </row>
    <row r="510" spans="1:8" ht="63" x14ac:dyDescent="0.25">
      <c r="A510" s="22">
        <v>512</v>
      </c>
      <c r="B510" s="17">
        <v>511015</v>
      </c>
      <c r="C510" s="24" t="s">
        <v>610</v>
      </c>
      <c r="D510" s="18" t="s">
        <v>51</v>
      </c>
      <c r="E510" s="25"/>
      <c r="F510" s="74">
        <v>1.1111111111111112</v>
      </c>
      <c r="G510" s="89">
        <v>5396</v>
      </c>
      <c r="H510" s="88"/>
    </row>
    <row r="511" spans="1:8" ht="31.5" x14ac:dyDescent="0.25">
      <c r="A511" s="22">
        <v>513</v>
      </c>
      <c r="B511" s="17">
        <v>511015</v>
      </c>
      <c r="C511" s="24" t="s">
        <v>611</v>
      </c>
      <c r="D511" s="18" t="s">
        <v>51</v>
      </c>
      <c r="E511" s="25"/>
      <c r="F511" s="74">
        <v>1.1111111111111112</v>
      </c>
      <c r="G511" s="89">
        <v>1307</v>
      </c>
      <c r="H511" s="88"/>
    </row>
    <row r="512" spans="1:8" ht="21" x14ac:dyDescent="0.25">
      <c r="A512" s="22">
        <v>514</v>
      </c>
      <c r="B512" s="17">
        <v>51101907</v>
      </c>
      <c r="C512" s="24" t="s">
        <v>612</v>
      </c>
      <c r="D512" s="18" t="s">
        <v>51</v>
      </c>
      <c r="E512" s="25"/>
      <c r="F512" s="74">
        <v>1.1111111111111112</v>
      </c>
      <c r="G512" s="89">
        <v>84</v>
      </c>
      <c r="H512" s="88"/>
    </row>
    <row r="513" spans="1:8" ht="21" x14ac:dyDescent="0.25">
      <c r="A513" s="22">
        <v>515</v>
      </c>
      <c r="B513" s="17">
        <v>51241120</v>
      </c>
      <c r="C513" s="24" t="s">
        <v>613</v>
      </c>
      <c r="D513" s="18" t="s">
        <v>51</v>
      </c>
      <c r="E513" s="25"/>
      <c r="F513" s="74">
        <v>1.1111111111111112</v>
      </c>
      <c r="G513" s="89">
        <v>1648</v>
      </c>
      <c r="H513" s="88"/>
    </row>
    <row r="514" spans="1:8" ht="52.5" x14ac:dyDescent="0.25">
      <c r="A514" s="22">
        <v>516</v>
      </c>
      <c r="B514" s="17">
        <v>51171622</v>
      </c>
      <c r="C514" s="24" t="s">
        <v>614</v>
      </c>
      <c r="D514" s="18" t="s">
        <v>51</v>
      </c>
      <c r="E514" s="25"/>
      <c r="F514" s="74">
        <v>1.1111111111111112</v>
      </c>
      <c r="G514" s="89">
        <v>36139</v>
      </c>
      <c r="H514" s="88"/>
    </row>
    <row r="515" spans="1:8" ht="73.5" x14ac:dyDescent="0.25">
      <c r="A515" s="22">
        <v>517</v>
      </c>
      <c r="B515" s="17">
        <v>51101526</v>
      </c>
      <c r="C515" s="24" t="s">
        <v>615</v>
      </c>
      <c r="D515" s="18" t="s">
        <v>51</v>
      </c>
      <c r="E515" s="25"/>
      <c r="F515" s="74">
        <v>1.1111111111111112</v>
      </c>
      <c r="G515" s="89">
        <v>7710</v>
      </c>
      <c r="H515" s="88"/>
    </row>
    <row r="516" spans="1:8" ht="52.5" x14ac:dyDescent="0.25">
      <c r="A516" s="22">
        <v>518</v>
      </c>
      <c r="B516" s="17">
        <v>51101807</v>
      </c>
      <c r="C516" s="24" t="s">
        <v>616</v>
      </c>
      <c r="D516" s="18" t="s">
        <v>51</v>
      </c>
      <c r="E516" s="25"/>
      <c r="F516" s="74">
        <v>1.1111111111111112</v>
      </c>
      <c r="G516" s="89">
        <v>24514</v>
      </c>
      <c r="H516" s="88"/>
    </row>
    <row r="517" spans="1:8" ht="63" x14ac:dyDescent="0.25">
      <c r="A517" s="22">
        <v>519</v>
      </c>
      <c r="B517" s="17">
        <v>51101807</v>
      </c>
      <c r="C517" s="24" t="s">
        <v>617</v>
      </c>
      <c r="D517" s="18" t="s">
        <v>51</v>
      </c>
      <c r="E517" s="25"/>
      <c r="F517" s="74">
        <v>1.1111111111111112</v>
      </c>
      <c r="G517" s="89">
        <v>66382</v>
      </c>
      <c r="H517" s="88"/>
    </row>
    <row r="518" spans="1:8" ht="21" x14ac:dyDescent="0.25">
      <c r="A518" s="22">
        <v>520</v>
      </c>
      <c r="B518" s="17">
        <v>51101807</v>
      </c>
      <c r="C518" s="24" t="s">
        <v>618</v>
      </c>
      <c r="D518" s="18" t="s">
        <v>51</v>
      </c>
      <c r="E518" s="25"/>
      <c r="F518" s="74">
        <v>1.1111111111111112</v>
      </c>
      <c r="G518" s="89">
        <v>92017</v>
      </c>
      <c r="H518" s="88"/>
    </row>
    <row r="519" spans="1:8" ht="31.5" x14ac:dyDescent="0.25">
      <c r="A519" s="22">
        <v>521</v>
      </c>
      <c r="B519" s="17">
        <v>51101807</v>
      </c>
      <c r="C519" s="24" t="s">
        <v>619</v>
      </c>
      <c r="D519" s="18" t="s">
        <v>51</v>
      </c>
      <c r="E519" s="25"/>
      <c r="F519" s="74">
        <v>1.1111111111111112</v>
      </c>
      <c r="G519" s="89">
        <v>2128575</v>
      </c>
      <c r="H519" s="88"/>
    </row>
    <row r="520" spans="1:8" ht="63" x14ac:dyDescent="0.25">
      <c r="A520" s="22">
        <v>522</v>
      </c>
      <c r="B520" s="17">
        <v>51121610</v>
      </c>
      <c r="C520" s="24" t="s">
        <v>620</v>
      </c>
      <c r="D520" s="18" t="s">
        <v>51</v>
      </c>
      <c r="E520" s="25" t="s">
        <v>52</v>
      </c>
      <c r="F520" s="74">
        <v>1.1111111111111112</v>
      </c>
      <c r="G520" s="89">
        <v>1948313</v>
      </c>
      <c r="H520" s="88"/>
    </row>
    <row r="521" spans="1:8" ht="63" x14ac:dyDescent="0.25">
      <c r="A521" s="22">
        <v>523</v>
      </c>
      <c r="B521" s="17">
        <v>51121728</v>
      </c>
      <c r="C521" s="24" t="s">
        <v>621</v>
      </c>
      <c r="D521" s="18" t="s">
        <v>51</v>
      </c>
      <c r="E521" s="25"/>
      <c r="F521" s="74">
        <v>1.1111111111111112</v>
      </c>
      <c r="G521" s="89">
        <v>593736</v>
      </c>
      <c r="H521" s="88"/>
    </row>
    <row r="522" spans="1:8" ht="42" x14ac:dyDescent="0.25">
      <c r="A522" s="22">
        <v>524</v>
      </c>
      <c r="B522" s="17">
        <v>51181708</v>
      </c>
      <c r="C522" s="24" t="s">
        <v>622</v>
      </c>
      <c r="D522" s="18" t="s">
        <v>51</v>
      </c>
      <c r="E522" s="25" t="s">
        <v>52</v>
      </c>
      <c r="F522" s="74">
        <v>1.1111111111111112</v>
      </c>
      <c r="G522" s="89">
        <v>7131</v>
      </c>
      <c r="H522" s="88"/>
    </row>
    <row r="523" spans="1:8" ht="21" x14ac:dyDescent="0.25">
      <c r="A523" s="22">
        <v>525</v>
      </c>
      <c r="B523" s="17">
        <v>51181708</v>
      </c>
      <c r="C523" s="24" t="s">
        <v>623</v>
      </c>
      <c r="D523" s="18" t="s">
        <v>51</v>
      </c>
      <c r="E523" s="25"/>
      <c r="F523" s="74">
        <v>1.1111111111111112</v>
      </c>
      <c r="G523" s="89">
        <v>43</v>
      </c>
      <c r="H523" s="88"/>
    </row>
    <row r="524" spans="1:8" ht="21" x14ac:dyDescent="0.25">
      <c r="A524" s="22">
        <v>526</v>
      </c>
      <c r="B524" s="17">
        <v>51181708</v>
      </c>
      <c r="C524" s="24" t="s">
        <v>624</v>
      </c>
      <c r="D524" s="18" t="s">
        <v>51</v>
      </c>
      <c r="E524" s="25"/>
      <c r="F524" s="74">
        <v>1.1111111111111112</v>
      </c>
      <c r="G524" s="89">
        <v>43</v>
      </c>
      <c r="H524" s="88"/>
    </row>
    <row r="525" spans="1:8" ht="63" x14ac:dyDescent="0.25">
      <c r="A525" s="22">
        <v>527</v>
      </c>
      <c r="B525" s="17">
        <v>51181708</v>
      </c>
      <c r="C525" s="24" t="s">
        <v>625</v>
      </c>
      <c r="D525" s="18" t="s">
        <v>51</v>
      </c>
      <c r="E525" s="25"/>
      <c r="F525" s="74">
        <v>1.1111111111111112</v>
      </c>
      <c r="G525" s="89">
        <v>5969</v>
      </c>
      <c r="H525" s="88"/>
    </row>
    <row r="526" spans="1:8" ht="42" x14ac:dyDescent="0.25">
      <c r="A526" s="22">
        <v>528</v>
      </c>
      <c r="B526" s="17">
        <v>51141534</v>
      </c>
      <c r="C526" s="24" t="s">
        <v>626</v>
      </c>
      <c r="D526" s="18" t="s">
        <v>51</v>
      </c>
      <c r="E526" s="25"/>
      <c r="F526" s="74">
        <v>1.1111111111111112</v>
      </c>
      <c r="G526" s="89">
        <v>59910</v>
      </c>
      <c r="H526" s="88"/>
    </row>
    <row r="527" spans="1:8" ht="21" x14ac:dyDescent="0.25">
      <c r="A527" s="22">
        <v>529</v>
      </c>
      <c r="B527" s="17">
        <v>51141534</v>
      </c>
      <c r="C527" s="24" t="s">
        <v>627</v>
      </c>
      <c r="D527" s="18" t="s">
        <v>51</v>
      </c>
      <c r="E527" s="25"/>
      <c r="F527" s="74">
        <v>1.1111111111111112</v>
      </c>
      <c r="G527" s="89">
        <v>1048</v>
      </c>
      <c r="H527" s="88"/>
    </row>
    <row r="528" spans="1:8" ht="42" x14ac:dyDescent="0.25">
      <c r="A528" s="22">
        <v>530</v>
      </c>
      <c r="B528" s="17">
        <v>51181818</v>
      </c>
      <c r="C528" s="24" t="s">
        <v>628</v>
      </c>
      <c r="D528" s="18" t="s">
        <v>51</v>
      </c>
      <c r="E528" s="25"/>
      <c r="F528" s="74">
        <v>1.1111111111111112</v>
      </c>
      <c r="G528" s="89">
        <v>73616</v>
      </c>
      <c r="H528" s="88"/>
    </row>
    <row r="529" spans="1:8" ht="31.5" x14ac:dyDescent="0.25">
      <c r="A529" s="22">
        <v>531</v>
      </c>
      <c r="B529" s="17">
        <v>51151812</v>
      </c>
      <c r="C529" s="24" t="s">
        <v>629</v>
      </c>
      <c r="D529" s="18" t="s">
        <v>51</v>
      </c>
      <c r="E529" s="25" t="s">
        <v>52</v>
      </c>
      <c r="F529" s="74">
        <v>1.1111111111111112</v>
      </c>
      <c r="G529" s="89">
        <v>238</v>
      </c>
      <c r="H529" s="88"/>
    </row>
    <row r="530" spans="1:8" ht="31.5" x14ac:dyDescent="0.25">
      <c r="A530" s="22">
        <v>532</v>
      </c>
      <c r="B530" s="17">
        <v>51151812</v>
      </c>
      <c r="C530" s="24" t="s">
        <v>630</v>
      </c>
      <c r="D530" s="18" t="s">
        <v>51</v>
      </c>
      <c r="E530" s="25" t="s">
        <v>52</v>
      </c>
      <c r="F530" s="74">
        <v>1.1111111111111112</v>
      </c>
      <c r="G530" s="89">
        <v>2616</v>
      </c>
      <c r="H530" s="88"/>
    </row>
    <row r="531" spans="1:8" ht="31.5" x14ac:dyDescent="0.25">
      <c r="A531" s="22">
        <v>533</v>
      </c>
      <c r="B531" s="17">
        <v>51211609</v>
      </c>
      <c r="C531" s="24" t="s">
        <v>631</v>
      </c>
      <c r="D531" s="18" t="s">
        <v>51</v>
      </c>
      <c r="E531" s="25"/>
      <c r="F531" s="74">
        <v>1.1111111111111112</v>
      </c>
      <c r="G531" s="89">
        <v>74</v>
      </c>
      <c r="H531" s="88"/>
    </row>
    <row r="532" spans="1:8" ht="63" x14ac:dyDescent="0.25">
      <c r="A532" s="22">
        <v>534</v>
      </c>
      <c r="B532" s="17">
        <v>51141722</v>
      </c>
      <c r="C532" s="24" t="s">
        <v>632</v>
      </c>
      <c r="D532" s="18" t="s">
        <v>51</v>
      </c>
      <c r="E532" s="25"/>
      <c r="F532" s="74">
        <v>1.1111111111111112</v>
      </c>
      <c r="G532" s="89">
        <v>28041</v>
      </c>
      <c r="H532" s="88"/>
    </row>
    <row r="533" spans="1:8" ht="52.5" x14ac:dyDescent="0.25">
      <c r="A533" s="22">
        <v>535</v>
      </c>
      <c r="B533" s="17">
        <v>51141722</v>
      </c>
      <c r="C533" s="24" t="s">
        <v>633</v>
      </c>
      <c r="D533" s="18" t="s">
        <v>51</v>
      </c>
      <c r="E533" s="25"/>
      <c r="F533" s="74">
        <v>1.1111111111111112</v>
      </c>
      <c r="G533" s="89">
        <v>66035</v>
      </c>
      <c r="H533" s="88"/>
    </row>
    <row r="534" spans="1:8" ht="63" x14ac:dyDescent="0.25">
      <c r="A534" s="22">
        <v>536</v>
      </c>
      <c r="B534" s="17">
        <v>51191600</v>
      </c>
      <c r="C534" s="24" t="s">
        <v>634</v>
      </c>
      <c r="D534" s="18" t="s">
        <v>51</v>
      </c>
      <c r="E534" s="25"/>
      <c r="F534" s="74">
        <v>1.1111111111111112</v>
      </c>
      <c r="G534" s="89">
        <v>7400</v>
      </c>
      <c r="H534" s="88"/>
    </row>
    <row r="535" spans="1:8" ht="31.5" x14ac:dyDescent="0.25">
      <c r="A535" s="22">
        <v>537</v>
      </c>
      <c r="B535" s="17">
        <v>51111713</v>
      </c>
      <c r="C535" s="24" t="s">
        <v>635</v>
      </c>
      <c r="D535" s="18" t="s">
        <v>51</v>
      </c>
      <c r="E535" s="25" t="s">
        <v>52</v>
      </c>
      <c r="F535" s="74">
        <v>1.1111111111111112</v>
      </c>
      <c r="G535" s="89">
        <v>16383</v>
      </c>
      <c r="H535" s="88"/>
    </row>
    <row r="536" spans="1:8" ht="31.5" x14ac:dyDescent="0.25">
      <c r="A536" s="22">
        <v>538</v>
      </c>
      <c r="B536" s="17">
        <v>512015</v>
      </c>
      <c r="C536" s="24" t="s">
        <v>636</v>
      </c>
      <c r="D536" s="18" t="s">
        <v>51</v>
      </c>
      <c r="E536" s="25" t="s">
        <v>52</v>
      </c>
      <c r="F536" s="74">
        <v>1.1111111111111112</v>
      </c>
      <c r="G536" s="89">
        <v>10846373</v>
      </c>
      <c r="H536" s="88"/>
    </row>
    <row r="537" spans="1:8" ht="84" x14ac:dyDescent="0.25">
      <c r="A537" s="22">
        <v>539</v>
      </c>
      <c r="B537" s="17">
        <v>51142232</v>
      </c>
      <c r="C537" s="24" t="s">
        <v>637</v>
      </c>
      <c r="D537" s="18" t="s">
        <v>51</v>
      </c>
      <c r="E537" s="25" t="s">
        <v>944</v>
      </c>
      <c r="F537" s="74">
        <v>1.1111111111111112</v>
      </c>
      <c r="G537" s="89">
        <v>1932511</v>
      </c>
      <c r="H537" s="88"/>
    </row>
    <row r="538" spans="1:8" ht="52.5" x14ac:dyDescent="0.25">
      <c r="A538" s="22">
        <v>540</v>
      </c>
      <c r="B538" s="17">
        <v>51142232</v>
      </c>
      <c r="C538" s="24" t="s">
        <v>638</v>
      </c>
      <c r="D538" s="18" t="s">
        <v>51</v>
      </c>
      <c r="E538" s="25" t="s">
        <v>944</v>
      </c>
      <c r="F538" s="74">
        <v>1.1111111111111112</v>
      </c>
      <c r="G538" s="89">
        <v>297391</v>
      </c>
      <c r="H538" s="88"/>
    </row>
    <row r="539" spans="1:8" ht="31.5" x14ac:dyDescent="0.25">
      <c r="A539" s="22">
        <v>541</v>
      </c>
      <c r="B539" s="17">
        <v>51101533</v>
      </c>
      <c r="C539" s="24" t="s">
        <v>639</v>
      </c>
      <c r="D539" s="18" t="s">
        <v>51</v>
      </c>
      <c r="E539" s="25" t="s">
        <v>52</v>
      </c>
      <c r="F539" s="74">
        <v>1.1111111111111112</v>
      </c>
      <c r="G539" s="89">
        <v>190939</v>
      </c>
      <c r="H539" s="88"/>
    </row>
    <row r="540" spans="1:8" ht="42" x14ac:dyDescent="0.25">
      <c r="A540" s="22">
        <v>542</v>
      </c>
      <c r="B540" s="17">
        <v>511015</v>
      </c>
      <c r="C540" s="24" t="s">
        <v>640</v>
      </c>
      <c r="D540" s="18" t="s">
        <v>51</v>
      </c>
      <c r="E540" s="25"/>
      <c r="F540" s="74">
        <v>1.1111111111111112</v>
      </c>
      <c r="G540" s="89">
        <v>14943</v>
      </c>
      <c r="H540" s="88"/>
    </row>
    <row r="541" spans="1:8" ht="21" x14ac:dyDescent="0.25">
      <c r="A541" s="22">
        <v>543</v>
      </c>
      <c r="B541" s="17">
        <v>51101533</v>
      </c>
      <c r="C541" s="24" t="s">
        <v>641</v>
      </c>
      <c r="D541" s="18" t="s">
        <v>51</v>
      </c>
      <c r="E541" s="25"/>
      <c r="F541" s="74">
        <v>1.1111111111111112</v>
      </c>
      <c r="G541" s="89">
        <v>677</v>
      </c>
      <c r="H541" s="88"/>
    </row>
    <row r="542" spans="1:8" ht="21" x14ac:dyDescent="0.25">
      <c r="A542" s="22">
        <v>544</v>
      </c>
      <c r="B542" s="17">
        <v>51141704</v>
      </c>
      <c r="C542" s="24" t="s">
        <v>642</v>
      </c>
      <c r="D542" s="18" t="s">
        <v>51</v>
      </c>
      <c r="E542" s="25"/>
      <c r="F542" s="74">
        <v>1.1111111111111112</v>
      </c>
      <c r="G542" s="89">
        <v>1677</v>
      </c>
      <c r="H542" s="88"/>
    </row>
    <row r="543" spans="1:8" ht="31.5" x14ac:dyDescent="0.25">
      <c r="A543" s="22">
        <v>545</v>
      </c>
      <c r="B543" s="17">
        <v>51141704</v>
      </c>
      <c r="C543" s="24" t="s">
        <v>643</v>
      </c>
      <c r="D543" s="18" t="s">
        <v>51</v>
      </c>
      <c r="E543" s="25" t="s">
        <v>52</v>
      </c>
      <c r="F543" s="74">
        <v>1.1111111111111112</v>
      </c>
      <c r="G543" s="89">
        <v>230</v>
      </c>
      <c r="H543" s="88"/>
    </row>
    <row r="544" spans="1:8" ht="52.5" x14ac:dyDescent="0.25">
      <c r="A544" s="22">
        <v>546</v>
      </c>
      <c r="B544" s="17">
        <v>51141704</v>
      </c>
      <c r="C544" s="24" t="s">
        <v>644</v>
      </c>
      <c r="D544" s="18" t="s">
        <v>51</v>
      </c>
      <c r="E544" s="25" t="s">
        <v>944</v>
      </c>
      <c r="F544" s="74">
        <v>1.1111111111111112</v>
      </c>
      <c r="G544" s="89">
        <v>335466</v>
      </c>
      <c r="H544" s="88"/>
    </row>
    <row r="545" spans="1:8" ht="31.5" x14ac:dyDescent="0.25">
      <c r="A545" s="22">
        <v>547</v>
      </c>
      <c r="B545" s="17">
        <v>51111716</v>
      </c>
      <c r="C545" s="24" t="s">
        <v>645</v>
      </c>
      <c r="D545" s="18" t="s">
        <v>51</v>
      </c>
      <c r="E545" s="25" t="s">
        <v>52</v>
      </c>
      <c r="F545" s="74">
        <v>1.1111111111111112</v>
      </c>
      <c r="G545" s="89">
        <v>431</v>
      </c>
      <c r="H545" s="88"/>
    </row>
    <row r="546" spans="1:8" ht="31.5" x14ac:dyDescent="0.25">
      <c r="A546" s="22">
        <v>548</v>
      </c>
      <c r="B546" s="17">
        <v>51101533</v>
      </c>
      <c r="C546" s="24" t="s">
        <v>646</v>
      </c>
      <c r="D546" s="18" t="s">
        <v>51</v>
      </c>
      <c r="E546" s="25" t="s">
        <v>52</v>
      </c>
      <c r="F546" s="74">
        <v>1.1111111111111112</v>
      </c>
      <c r="G546" s="89">
        <v>540</v>
      </c>
      <c r="H546" s="88"/>
    </row>
    <row r="547" spans="1:8" ht="52.5" x14ac:dyDescent="0.25">
      <c r="A547" s="22">
        <v>549</v>
      </c>
      <c r="B547" s="17">
        <v>51131803</v>
      </c>
      <c r="C547" s="24" t="s">
        <v>647</v>
      </c>
      <c r="D547" s="18" t="s">
        <v>51</v>
      </c>
      <c r="E547" s="25" t="s">
        <v>52</v>
      </c>
      <c r="F547" s="74">
        <v>1.1111111111111112</v>
      </c>
      <c r="G547" s="89">
        <v>500000</v>
      </c>
      <c r="H547" s="88"/>
    </row>
    <row r="548" spans="1:8" ht="42" x14ac:dyDescent="0.25">
      <c r="A548" s="22">
        <v>550</v>
      </c>
      <c r="B548" s="17">
        <v>51131803</v>
      </c>
      <c r="C548" s="24" t="s">
        <v>648</v>
      </c>
      <c r="D548" s="18" t="s">
        <v>51</v>
      </c>
      <c r="E548" s="25" t="s">
        <v>52</v>
      </c>
      <c r="F548" s="74">
        <v>1.1111111111111112</v>
      </c>
      <c r="G548" s="89">
        <v>2264151</v>
      </c>
      <c r="H548" s="88"/>
    </row>
    <row r="549" spans="1:8" ht="31.5" x14ac:dyDescent="0.25">
      <c r="A549" s="22">
        <v>551</v>
      </c>
      <c r="B549" s="17">
        <v>511320</v>
      </c>
      <c r="C549" s="24" t="s">
        <v>649</v>
      </c>
      <c r="D549" s="18" t="s">
        <v>51</v>
      </c>
      <c r="E549" s="25" t="s">
        <v>52</v>
      </c>
      <c r="F549" s="74">
        <v>1.1111111111111112</v>
      </c>
      <c r="G549" s="89">
        <v>2967</v>
      </c>
      <c r="H549" s="88"/>
    </row>
    <row r="550" spans="1:8" ht="52.5" x14ac:dyDescent="0.25">
      <c r="A550" s="22">
        <v>552</v>
      </c>
      <c r="B550" s="17">
        <v>51121823</v>
      </c>
      <c r="C550" s="24" t="s">
        <v>650</v>
      </c>
      <c r="D550" s="18" t="s">
        <v>51</v>
      </c>
      <c r="E550" s="25" t="s">
        <v>944</v>
      </c>
      <c r="F550" s="74">
        <v>1.1111111111111112</v>
      </c>
      <c r="G550" s="89">
        <v>2043804</v>
      </c>
      <c r="H550" s="88"/>
    </row>
    <row r="551" spans="1:8" ht="31.5" x14ac:dyDescent="0.25">
      <c r="A551" s="22">
        <v>553</v>
      </c>
      <c r="B551" s="17">
        <v>51121823</v>
      </c>
      <c r="C551" s="24" t="s">
        <v>651</v>
      </c>
      <c r="D551" s="18" t="s">
        <v>51</v>
      </c>
      <c r="E551" s="25"/>
      <c r="F551" s="74">
        <v>1.1111111111111112</v>
      </c>
      <c r="G551" s="89">
        <v>202</v>
      </c>
      <c r="H551" s="88"/>
    </row>
    <row r="552" spans="1:8" ht="42" x14ac:dyDescent="0.25">
      <c r="A552" s="22">
        <v>554</v>
      </c>
      <c r="B552" s="17">
        <v>51191906</v>
      </c>
      <c r="C552" s="24" t="s">
        <v>652</v>
      </c>
      <c r="D552" s="18" t="s">
        <v>51</v>
      </c>
      <c r="E552" s="25"/>
      <c r="F552" s="74">
        <v>1.1111111111111112</v>
      </c>
      <c r="G552" s="89">
        <v>259</v>
      </c>
      <c r="H552" s="88"/>
    </row>
    <row r="553" spans="1:8" ht="52.5" x14ac:dyDescent="0.25">
      <c r="A553" s="22">
        <v>555</v>
      </c>
      <c r="B553" s="17">
        <v>51181722</v>
      </c>
      <c r="C553" s="24" t="s">
        <v>653</v>
      </c>
      <c r="D553" s="18" t="s">
        <v>51</v>
      </c>
      <c r="E553" s="25"/>
      <c r="F553" s="74">
        <v>1.1111111111111112</v>
      </c>
      <c r="G553" s="89">
        <v>5942</v>
      </c>
      <c r="H553" s="88"/>
    </row>
    <row r="554" spans="1:8" ht="52.5" x14ac:dyDescent="0.25">
      <c r="A554" s="22">
        <v>556</v>
      </c>
      <c r="B554" s="17">
        <v>51131801</v>
      </c>
      <c r="C554" s="24" t="s">
        <v>654</v>
      </c>
      <c r="D554" s="18" t="s">
        <v>51</v>
      </c>
      <c r="E554" s="25"/>
      <c r="F554" s="74">
        <v>1.1111111111111112</v>
      </c>
      <c r="G554" s="89">
        <v>789</v>
      </c>
      <c r="H554" s="88"/>
    </row>
    <row r="555" spans="1:8" ht="73.5" x14ac:dyDescent="0.25">
      <c r="A555" s="22">
        <v>557</v>
      </c>
      <c r="B555" s="17">
        <v>51131801</v>
      </c>
      <c r="C555" s="24" t="s">
        <v>655</v>
      </c>
      <c r="D555" s="18" t="s">
        <v>51</v>
      </c>
      <c r="E555" s="25" t="s">
        <v>52</v>
      </c>
      <c r="F555" s="74">
        <v>1.1111111111111112</v>
      </c>
      <c r="G555" s="89">
        <v>55034</v>
      </c>
      <c r="H555" s="88"/>
    </row>
    <row r="556" spans="1:8" ht="220.5" x14ac:dyDescent="0.25">
      <c r="A556" s="22">
        <v>558</v>
      </c>
      <c r="B556" s="17">
        <v>51141619</v>
      </c>
      <c r="C556" s="24" t="s">
        <v>656</v>
      </c>
      <c r="D556" s="18" t="s">
        <v>51</v>
      </c>
      <c r="E556" s="25" t="s">
        <v>944</v>
      </c>
      <c r="F556" s="74">
        <v>1.1111111111111112</v>
      </c>
      <c r="G556" s="89">
        <v>297254</v>
      </c>
      <c r="H556" s="88"/>
    </row>
    <row r="557" spans="1:8" ht="199.5" x14ac:dyDescent="0.25">
      <c r="A557" s="22">
        <v>559</v>
      </c>
      <c r="B557" s="17"/>
      <c r="C557" s="24" t="s">
        <v>785</v>
      </c>
      <c r="D557" s="18" t="s">
        <v>51</v>
      </c>
      <c r="E557" s="25"/>
      <c r="F557" s="74">
        <v>1.1111111111111112</v>
      </c>
      <c r="G557" s="89">
        <v>771914</v>
      </c>
      <c r="H557" s="88"/>
    </row>
    <row r="558" spans="1:8" ht="63" x14ac:dyDescent="0.25">
      <c r="A558" s="22">
        <v>560</v>
      </c>
      <c r="B558" s="17">
        <v>51131801</v>
      </c>
      <c r="C558" s="24" t="s">
        <v>657</v>
      </c>
      <c r="D558" s="18" t="s">
        <v>51</v>
      </c>
      <c r="E558" s="25"/>
      <c r="F558" s="74">
        <v>1.1111111111111112</v>
      </c>
      <c r="G558" s="89">
        <v>951215</v>
      </c>
      <c r="H558" s="88"/>
    </row>
    <row r="559" spans="1:8" ht="31.5" x14ac:dyDescent="0.25">
      <c r="A559" s="22">
        <v>561</v>
      </c>
      <c r="B559" s="17">
        <v>51171926</v>
      </c>
      <c r="C559" s="24" t="s">
        <v>658</v>
      </c>
      <c r="D559" s="18" t="s">
        <v>51</v>
      </c>
      <c r="E559" s="25"/>
      <c r="F559" s="74">
        <v>1.1111111111111112</v>
      </c>
      <c r="G559" s="89">
        <v>245</v>
      </c>
      <c r="H559" s="88"/>
    </row>
    <row r="560" spans="1:8" ht="31.5" x14ac:dyDescent="0.25">
      <c r="A560" s="22">
        <v>562</v>
      </c>
      <c r="B560" s="17">
        <v>51142942</v>
      </c>
      <c r="C560" s="24" t="s">
        <v>659</v>
      </c>
      <c r="D560" s="18" t="s">
        <v>51</v>
      </c>
      <c r="E560" s="25"/>
      <c r="F560" s="74">
        <v>1.1111111111111112</v>
      </c>
      <c r="G560" s="89">
        <v>116</v>
      </c>
      <c r="H560" s="88"/>
    </row>
    <row r="561" spans="1:8" ht="21" x14ac:dyDescent="0.25">
      <c r="A561" s="22">
        <v>563</v>
      </c>
      <c r="B561" s="17">
        <v>51212401</v>
      </c>
      <c r="C561" s="24" t="s">
        <v>660</v>
      </c>
      <c r="D561" s="18" t="s">
        <v>51</v>
      </c>
      <c r="E561" s="25"/>
      <c r="F561" s="74">
        <v>1.1111111111111112</v>
      </c>
      <c r="G561" s="89">
        <v>3201</v>
      </c>
      <c r="H561" s="88"/>
    </row>
    <row r="562" spans="1:8" ht="52.5" x14ac:dyDescent="0.25">
      <c r="A562" s="22">
        <v>564</v>
      </c>
      <c r="B562" s="17">
        <v>51212401</v>
      </c>
      <c r="C562" s="24" t="s">
        <v>661</v>
      </c>
      <c r="D562" s="18" t="s">
        <v>51</v>
      </c>
      <c r="E562" s="25" t="s">
        <v>944</v>
      </c>
      <c r="F562" s="74">
        <v>1.1111111111111112</v>
      </c>
      <c r="G562" s="89">
        <v>344772</v>
      </c>
      <c r="H562" s="88"/>
    </row>
    <row r="563" spans="1:8" ht="21" x14ac:dyDescent="0.25">
      <c r="A563" s="22">
        <v>565</v>
      </c>
      <c r="B563" s="17">
        <v>51171606</v>
      </c>
      <c r="C563" s="24" t="s">
        <v>662</v>
      </c>
      <c r="D563" s="18" t="s">
        <v>51</v>
      </c>
      <c r="E563" s="25"/>
      <c r="F563" s="74">
        <v>1.1111111111111112</v>
      </c>
      <c r="G563" s="89">
        <v>180</v>
      </c>
      <c r="H563" s="88"/>
    </row>
    <row r="564" spans="1:8" ht="105" x14ac:dyDescent="0.25">
      <c r="A564" s="22">
        <v>566</v>
      </c>
      <c r="B564" s="17">
        <v>51131905</v>
      </c>
      <c r="C564" s="24" t="s">
        <v>663</v>
      </c>
      <c r="D564" s="18" t="s">
        <v>51</v>
      </c>
      <c r="E564" s="25"/>
      <c r="F564" s="74">
        <v>1.1111111111111112</v>
      </c>
      <c r="G564" s="89">
        <v>19954</v>
      </c>
      <c r="H564" s="88"/>
    </row>
    <row r="565" spans="1:8" ht="105" x14ac:dyDescent="0.25">
      <c r="A565" s="22">
        <v>567</v>
      </c>
      <c r="B565" s="17">
        <v>51191602</v>
      </c>
      <c r="C565" s="24" t="s">
        <v>664</v>
      </c>
      <c r="D565" s="18" t="s">
        <v>51</v>
      </c>
      <c r="E565" s="25"/>
      <c r="F565" s="74">
        <v>1.1111111111111112</v>
      </c>
      <c r="G565" s="89">
        <v>24378</v>
      </c>
      <c r="H565" s="88"/>
    </row>
    <row r="566" spans="1:8" ht="42" x14ac:dyDescent="0.25">
      <c r="A566" s="22">
        <v>568</v>
      </c>
      <c r="B566" s="17">
        <v>51182303</v>
      </c>
      <c r="C566" s="24" t="s">
        <v>665</v>
      </c>
      <c r="D566" s="18" t="s">
        <v>51</v>
      </c>
      <c r="E566" s="25"/>
      <c r="F566" s="74">
        <v>1.1111111111111112</v>
      </c>
      <c r="G566" s="89">
        <v>17119</v>
      </c>
      <c r="H566" s="88"/>
    </row>
    <row r="567" spans="1:8" ht="84" x14ac:dyDescent="0.25">
      <c r="A567" s="22">
        <v>569</v>
      </c>
      <c r="B567" s="17">
        <v>51151916</v>
      </c>
      <c r="C567" s="24" t="s">
        <v>666</v>
      </c>
      <c r="D567" s="18" t="s">
        <v>51</v>
      </c>
      <c r="E567" s="25"/>
      <c r="F567" s="74">
        <v>1.1111111111111112</v>
      </c>
      <c r="G567" s="89">
        <v>34838</v>
      </c>
      <c r="H567" s="88"/>
    </row>
    <row r="568" spans="1:8" ht="63" x14ac:dyDescent="0.25">
      <c r="A568" s="22">
        <v>570</v>
      </c>
      <c r="B568" s="17">
        <v>51171911</v>
      </c>
      <c r="C568" s="24" t="s">
        <v>667</v>
      </c>
      <c r="D568" s="18" t="s">
        <v>51</v>
      </c>
      <c r="E568" s="25" t="s">
        <v>52</v>
      </c>
      <c r="F568" s="74">
        <v>1.1111111111111112</v>
      </c>
      <c r="G568" s="89">
        <v>127167</v>
      </c>
      <c r="H568" s="88"/>
    </row>
    <row r="569" spans="1:8" ht="21" x14ac:dyDescent="0.25">
      <c r="A569" s="22">
        <v>571</v>
      </c>
      <c r="B569" s="17">
        <v>51102403</v>
      </c>
      <c r="C569" s="24" t="s">
        <v>668</v>
      </c>
      <c r="D569" s="18" t="s">
        <v>51</v>
      </c>
      <c r="E569" s="25"/>
      <c r="F569" s="74">
        <v>1.1111111111111112</v>
      </c>
      <c r="G569" s="89">
        <v>528</v>
      </c>
      <c r="H569" s="88"/>
    </row>
    <row r="570" spans="1:8" ht="42" x14ac:dyDescent="0.25">
      <c r="A570" s="22">
        <v>572</v>
      </c>
      <c r="B570" s="17">
        <v>511015</v>
      </c>
      <c r="C570" s="24" t="s">
        <v>669</v>
      </c>
      <c r="D570" s="18" t="s">
        <v>51</v>
      </c>
      <c r="E570" s="25"/>
      <c r="F570" s="74">
        <v>1.1111111111111112</v>
      </c>
      <c r="G570" s="89">
        <v>15884</v>
      </c>
      <c r="H570" s="88"/>
    </row>
    <row r="571" spans="1:8" ht="42" x14ac:dyDescent="0.25">
      <c r="A571" s="22">
        <v>573</v>
      </c>
      <c r="B571" s="17">
        <v>51212503</v>
      </c>
      <c r="C571" s="24" t="s">
        <v>782</v>
      </c>
      <c r="D571" s="18" t="s">
        <v>51</v>
      </c>
      <c r="E571" s="25"/>
      <c r="F571" s="74">
        <v>1.1111111111111112</v>
      </c>
      <c r="G571" s="89">
        <v>3841</v>
      </c>
      <c r="H571" s="88"/>
    </row>
    <row r="572" spans="1:8" ht="21" x14ac:dyDescent="0.25">
      <c r="A572" s="22">
        <v>574</v>
      </c>
      <c r="B572" s="17">
        <v>51171606</v>
      </c>
      <c r="C572" s="24" t="s">
        <v>670</v>
      </c>
      <c r="D572" s="18" t="s">
        <v>51</v>
      </c>
      <c r="E572" s="25"/>
      <c r="F572" s="74">
        <v>1.1111111111111112</v>
      </c>
      <c r="G572" s="89">
        <v>484</v>
      </c>
      <c r="H572" s="88"/>
    </row>
    <row r="573" spans="1:8" ht="42" x14ac:dyDescent="0.25">
      <c r="A573" s="22">
        <v>575</v>
      </c>
      <c r="B573" s="17">
        <v>51171606</v>
      </c>
      <c r="C573" s="24" t="s">
        <v>671</v>
      </c>
      <c r="D573" s="18" t="s">
        <v>51</v>
      </c>
      <c r="E573" s="25"/>
      <c r="F573" s="74">
        <v>1.1111111111111112</v>
      </c>
      <c r="G573" s="89">
        <v>63807</v>
      </c>
      <c r="H573" s="88"/>
    </row>
    <row r="574" spans="1:8" ht="42" x14ac:dyDescent="0.25">
      <c r="A574" s="22">
        <v>576</v>
      </c>
      <c r="B574" s="17">
        <v>51131503</v>
      </c>
      <c r="C574" s="24" t="s">
        <v>672</v>
      </c>
      <c r="D574" s="18" t="s">
        <v>51</v>
      </c>
      <c r="E574" s="25"/>
      <c r="F574" s="74">
        <v>1.1111111111111112</v>
      </c>
      <c r="G574" s="89">
        <v>6638</v>
      </c>
      <c r="H574" s="88"/>
    </row>
    <row r="575" spans="1:8" ht="73.5" x14ac:dyDescent="0.25">
      <c r="A575" s="22">
        <v>577</v>
      </c>
      <c r="B575" s="17">
        <v>51191904</v>
      </c>
      <c r="C575" s="24" t="s">
        <v>673</v>
      </c>
      <c r="D575" s="18" t="s">
        <v>51</v>
      </c>
      <c r="E575" s="25"/>
      <c r="F575" s="74">
        <v>1.1111111111111112</v>
      </c>
      <c r="G575" s="89">
        <v>2291</v>
      </c>
      <c r="H575" s="88"/>
    </row>
    <row r="576" spans="1:8" ht="31.5" x14ac:dyDescent="0.25">
      <c r="A576" s="22">
        <v>578</v>
      </c>
      <c r="B576" s="17">
        <v>51191904</v>
      </c>
      <c r="C576" s="24" t="s">
        <v>674</v>
      </c>
      <c r="D576" s="18" t="s">
        <v>51</v>
      </c>
      <c r="E576" s="25"/>
      <c r="F576" s="74">
        <v>1.1111111111111112</v>
      </c>
      <c r="G576" s="89">
        <v>59</v>
      </c>
      <c r="H576" s="88"/>
    </row>
    <row r="577" spans="1:8" ht="42" x14ac:dyDescent="0.25">
      <c r="A577" s="22">
        <v>579</v>
      </c>
      <c r="B577" s="17">
        <v>51131901</v>
      </c>
      <c r="C577" s="24" t="s">
        <v>675</v>
      </c>
      <c r="D577" s="18" t="s">
        <v>51</v>
      </c>
      <c r="E577" s="25" t="s">
        <v>944</v>
      </c>
      <c r="F577" s="74">
        <v>1.1111111111111112</v>
      </c>
      <c r="G577" s="89">
        <v>650735</v>
      </c>
      <c r="H577" s="88"/>
    </row>
    <row r="578" spans="1:8" ht="42" x14ac:dyDescent="0.25">
      <c r="A578" s="22">
        <v>580</v>
      </c>
      <c r="B578" s="17">
        <v>51131901</v>
      </c>
      <c r="C578" s="24" t="s">
        <v>676</v>
      </c>
      <c r="D578" s="18" t="s">
        <v>51</v>
      </c>
      <c r="E578" s="25" t="s">
        <v>944</v>
      </c>
      <c r="F578" s="74">
        <v>1.1111111111111112</v>
      </c>
      <c r="G578" s="89">
        <v>780882</v>
      </c>
      <c r="H578" s="88"/>
    </row>
    <row r="579" spans="1:8" ht="42" x14ac:dyDescent="0.25">
      <c r="A579" s="22">
        <v>581</v>
      </c>
      <c r="B579" s="17">
        <v>51201504</v>
      </c>
      <c r="C579" s="24" t="s">
        <v>677</v>
      </c>
      <c r="D579" s="18" t="s">
        <v>51</v>
      </c>
      <c r="E579" s="25"/>
      <c r="F579" s="74">
        <v>1.1111111111111112</v>
      </c>
      <c r="G579" s="89">
        <v>51827</v>
      </c>
      <c r="H579" s="88"/>
    </row>
    <row r="580" spans="1:8" ht="21" x14ac:dyDescent="0.25">
      <c r="A580" s="22">
        <v>582</v>
      </c>
      <c r="B580" s="17">
        <v>51151817</v>
      </c>
      <c r="C580" s="24" t="s">
        <v>783</v>
      </c>
      <c r="D580" s="18" t="s">
        <v>51</v>
      </c>
      <c r="E580" s="25"/>
      <c r="F580" s="74">
        <v>1.1111111111111112</v>
      </c>
      <c r="G580" s="89">
        <v>4216</v>
      </c>
      <c r="H580" s="88"/>
    </row>
    <row r="581" spans="1:8" ht="31.5" x14ac:dyDescent="0.25">
      <c r="A581" s="22">
        <v>583</v>
      </c>
      <c r="B581" s="17">
        <v>511015</v>
      </c>
      <c r="C581" s="24" t="s">
        <v>678</v>
      </c>
      <c r="D581" s="18" t="s">
        <v>51</v>
      </c>
      <c r="E581" s="25"/>
      <c r="F581" s="74">
        <v>1.1111111111111112</v>
      </c>
      <c r="G581" s="89">
        <v>345</v>
      </c>
      <c r="H581" s="88"/>
    </row>
    <row r="582" spans="1:8" ht="63" x14ac:dyDescent="0.25">
      <c r="A582" s="22">
        <v>584</v>
      </c>
      <c r="B582" s="17">
        <v>51111519</v>
      </c>
      <c r="C582" s="24" t="s">
        <v>679</v>
      </c>
      <c r="D582" s="18" t="s">
        <v>51</v>
      </c>
      <c r="E582" s="25"/>
      <c r="F582" s="74">
        <v>1.1111111111111112</v>
      </c>
      <c r="G582" s="89">
        <v>572</v>
      </c>
      <c r="H582" s="88"/>
    </row>
    <row r="583" spans="1:8" ht="21" x14ac:dyDescent="0.25">
      <c r="A583" s="22">
        <v>585</v>
      </c>
      <c r="B583" s="17">
        <v>51121763</v>
      </c>
      <c r="C583" s="24" t="s">
        <v>757</v>
      </c>
      <c r="D583" s="18" t="s">
        <v>51</v>
      </c>
      <c r="E583" s="25"/>
      <c r="F583" s="74">
        <v>1.1111111111111112</v>
      </c>
      <c r="G583" s="89">
        <v>12094</v>
      </c>
      <c r="H583" s="88"/>
    </row>
    <row r="584" spans="1:8" ht="21" x14ac:dyDescent="0.25">
      <c r="A584" s="22">
        <v>586</v>
      </c>
      <c r="B584" s="17">
        <v>51111519</v>
      </c>
      <c r="C584" s="24" t="s">
        <v>680</v>
      </c>
      <c r="D584" s="18" t="s">
        <v>51</v>
      </c>
      <c r="E584" s="25" t="s">
        <v>52</v>
      </c>
      <c r="F584" s="74">
        <v>1.1111111111111112</v>
      </c>
      <c r="G584" s="89">
        <v>552</v>
      </c>
      <c r="H584" s="88"/>
    </row>
    <row r="585" spans="1:8" ht="31.5" x14ac:dyDescent="0.25">
      <c r="A585" s="22">
        <v>587</v>
      </c>
      <c r="B585" s="17">
        <v>51131702</v>
      </c>
      <c r="C585" s="24" t="s">
        <v>681</v>
      </c>
      <c r="D585" s="18" t="s">
        <v>51</v>
      </c>
      <c r="E585" s="25" t="s">
        <v>52</v>
      </c>
      <c r="F585" s="74">
        <v>1.1111111111111112</v>
      </c>
      <c r="G585" s="89">
        <v>94792</v>
      </c>
      <c r="H585" s="88"/>
    </row>
    <row r="586" spans="1:8" ht="31.5" x14ac:dyDescent="0.25">
      <c r="A586" s="22">
        <v>588</v>
      </c>
      <c r="B586" s="17">
        <v>51161505</v>
      </c>
      <c r="C586" s="24" t="s">
        <v>682</v>
      </c>
      <c r="D586" s="18" t="s">
        <v>51</v>
      </c>
      <c r="E586" s="25" t="s">
        <v>52</v>
      </c>
      <c r="F586" s="74">
        <v>1.1111111111111112</v>
      </c>
      <c r="G586" s="89">
        <v>17074</v>
      </c>
      <c r="H586" s="88"/>
    </row>
    <row r="587" spans="1:8" ht="21" x14ac:dyDescent="0.25">
      <c r="A587" s="22">
        <v>589</v>
      </c>
      <c r="B587" s="17">
        <v>51161506</v>
      </c>
      <c r="C587" s="24" t="s">
        <v>683</v>
      </c>
      <c r="D587" s="18" t="s">
        <v>51</v>
      </c>
      <c r="E587" s="25"/>
      <c r="F587" s="74">
        <v>1.1111111111111112</v>
      </c>
      <c r="G587" s="89">
        <v>201</v>
      </c>
      <c r="H587" s="88"/>
    </row>
    <row r="588" spans="1:8" ht="52.5" x14ac:dyDescent="0.25">
      <c r="A588" s="22">
        <v>590</v>
      </c>
      <c r="B588" s="17">
        <v>51182102</v>
      </c>
      <c r="C588" s="24" t="s">
        <v>684</v>
      </c>
      <c r="D588" s="18" t="s">
        <v>51</v>
      </c>
      <c r="E588" s="25"/>
      <c r="F588" s="74">
        <v>1.1111111111111112</v>
      </c>
      <c r="G588" s="89">
        <v>12608</v>
      </c>
      <c r="H588" s="88"/>
    </row>
    <row r="589" spans="1:8" ht="63" x14ac:dyDescent="0.25">
      <c r="A589" s="22">
        <v>591</v>
      </c>
      <c r="B589" s="17">
        <v>51191909</v>
      </c>
      <c r="C589" s="24" t="s">
        <v>685</v>
      </c>
      <c r="D589" s="18" t="s">
        <v>51</v>
      </c>
      <c r="E589" s="25"/>
      <c r="F589" s="74">
        <v>1.1111111111111112</v>
      </c>
      <c r="G589" s="89">
        <v>13868</v>
      </c>
      <c r="H589" s="88"/>
    </row>
    <row r="590" spans="1:8" ht="52.5" x14ac:dyDescent="0.25">
      <c r="A590" s="22">
        <v>592</v>
      </c>
      <c r="B590" s="17">
        <v>51191909</v>
      </c>
      <c r="C590" s="24" t="s">
        <v>686</v>
      </c>
      <c r="D590" s="18" t="s">
        <v>51</v>
      </c>
      <c r="E590" s="25"/>
      <c r="F590" s="74">
        <v>1.1111111111111112</v>
      </c>
      <c r="G590" s="89">
        <v>5966</v>
      </c>
      <c r="H590" s="88"/>
    </row>
    <row r="591" spans="1:8" ht="21" x14ac:dyDescent="0.25">
      <c r="A591" s="22">
        <v>593</v>
      </c>
      <c r="B591" s="17">
        <v>511015</v>
      </c>
      <c r="C591" s="24" t="s">
        <v>687</v>
      </c>
      <c r="D591" s="18" t="s">
        <v>51</v>
      </c>
      <c r="E591" s="25"/>
      <c r="F591" s="74">
        <v>1.1111111111111112</v>
      </c>
      <c r="G591" s="89">
        <v>156</v>
      </c>
      <c r="H591" s="88"/>
    </row>
    <row r="592" spans="1:8" ht="31.5" x14ac:dyDescent="0.25">
      <c r="A592" s="22">
        <v>594</v>
      </c>
      <c r="B592" s="17">
        <v>51151805</v>
      </c>
      <c r="C592" s="24" t="s">
        <v>688</v>
      </c>
      <c r="D592" s="18" t="s">
        <v>51</v>
      </c>
      <c r="E592" s="25" t="s">
        <v>52</v>
      </c>
      <c r="F592" s="74">
        <v>1.1111111111111112</v>
      </c>
      <c r="G592" s="89">
        <v>2153</v>
      </c>
      <c r="H592" s="88"/>
    </row>
    <row r="593" spans="1:8" ht="52.5" x14ac:dyDescent="0.25">
      <c r="A593" s="22">
        <v>595</v>
      </c>
      <c r="B593" s="17">
        <v>51101617</v>
      </c>
      <c r="C593" s="24" t="s">
        <v>689</v>
      </c>
      <c r="D593" s="18" t="s">
        <v>51</v>
      </c>
      <c r="E593" s="25" t="s">
        <v>944</v>
      </c>
      <c r="F593" s="74">
        <v>1.1111111111111112</v>
      </c>
      <c r="G593" s="89">
        <v>98347</v>
      </c>
      <c r="H593" s="88"/>
    </row>
    <row r="594" spans="1:8" ht="52.5" x14ac:dyDescent="0.25">
      <c r="A594" s="22">
        <v>596</v>
      </c>
      <c r="B594" s="17">
        <v>51142921</v>
      </c>
      <c r="C594" s="24" t="s">
        <v>690</v>
      </c>
      <c r="D594" s="18" t="s">
        <v>51</v>
      </c>
      <c r="E594" s="25" t="s">
        <v>52</v>
      </c>
      <c r="F594" s="74">
        <v>1.1111111111111112</v>
      </c>
      <c r="G594" s="89">
        <v>3790</v>
      </c>
      <c r="H594" s="88"/>
    </row>
    <row r="595" spans="1:8" ht="21" x14ac:dyDescent="0.25">
      <c r="A595" s="22">
        <v>597</v>
      </c>
      <c r="B595" s="17">
        <v>51121775</v>
      </c>
      <c r="C595" s="24" t="s">
        <v>691</v>
      </c>
      <c r="D595" s="18" t="s">
        <v>51</v>
      </c>
      <c r="E595" s="25"/>
      <c r="F595" s="74">
        <v>1.1111111111111112</v>
      </c>
      <c r="G595" s="89">
        <v>135</v>
      </c>
      <c r="H595" s="88"/>
    </row>
    <row r="596" spans="1:8" ht="63" x14ac:dyDescent="0.25">
      <c r="A596" s="22">
        <v>598</v>
      </c>
      <c r="B596" s="17">
        <v>512411</v>
      </c>
      <c r="C596" s="24" t="s">
        <v>692</v>
      </c>
      <c r="D596" s="18" t="s">
        <v>51</v>
      </c>
      <c r="E596" s="25"/>
      <c r="F596" s="74">
        <v>1.1111111111111112</v>
      </c>
      <c r="G596" s="89">
        <v>20225</v>
      </c>
      <c r="H596" s="88"/>
    </row>
    <row r="597" spans="1:8" ht="52.5" x14ac:dyDescent="0.25">
      <c r="A597" s="22">
        <v>599</v>
      </c>
      <c r="B597" s="17">
        <v>51161500</v>
      </c>
      <c r="C597" s="24" t="s">
        <v>787</v>
      </c>
      <c r="D597" s="18" t="s">
        <v>51</v>
      </c>
      <c r="E597" s="25"/>
      <c r="F597" s="74">
        <v>1.1111111111111112</v>
      </c>
      <c r="G597" s="89">
        <v>162292</v>
      </c>
      <c r="H597" s="88"/>
    </row>
    <row r="598" spans="1:8" ht="73.5" x14ac:dyDescent="0.25">
      <c r="A598" s="22">
        <v>600</v>
      </c>
      <c r="B598" s="17">
        <v>512411</v>
      </c>
      <c r="C598" s="24" t="s">
        <v>693</v>
      </c>
      <c r="D598" s="18" t="s">
        <v>51</v>
      </c>
      <c r="E598" s="25"/>
      <c r="F598" s="74">
        <v>1.1111111111111112</v>
      </c>
      <c r="G598" s="89">
        <v>11285</v>
      </c>
      <c r="H598" s="88"/>
    </row>
    <row r="599" spans="1:8" ht="63" x14ac:dyDescent="0.25">
      <c r="A599" s="22">
        <v>601</v>
      </c>
      <c r="B599" s="17">
        <v>51141528</v>
      </c>
      <c r="C599" s="24" t="s">
        <v>694</v>
      </c>
      <c r="D599" s="18" t="s">
        <v>51</v>
      </c>
      <c r="E599" s="25"/>
      <c r="F599" s="74">
        <v>1.1111111111111112</v>
      </c>
      <c r="G599" s="89">
        <v>9886</v>
      </c>
      <c r="H599" s="88"/>
    </row>
    <row r="600" spans="1:8" ht="42" x14ac:dyDescent="0.25">
      <c r="A600" s="22">
        <v>602</v>
      </c>
      <c r="B600" s="17">
        <v>51152005</v>
      </c>
      <c r="C600" s="24" t="s">
        <v>695</v>
      </c>
      <c r="D600" s="18" t="s">
        <v>51</v>
      </c>
      <c r="E600" s="25" t="s">
        <v>944</v>
      </c>
      <c r="F600" s="74">
        <v>1.1111111111111112</v>
      </c>
      <c r="G600" s="89">
        <v>466</v>
      </c>
      <c r="H600" s="88"/>
    </row>
    <row r="601" spans="1:8" ht="21" x14ac:dyDescent="0.25">
      <c r="A601" s="22">
        <v>603</v>
      </c>
      <c r="B601" s="17">
        <v>51201621</v>
      </c>
      <c r="C601" s="24" t="s">
        <v>696</v>
      </c>
      <c r="D601" s="18" t="s">
        <v>51</v>
      </c>
      <c r="E601" s="25" t="s">
        <v>52</v>
      </c>
      <c r="F601" s="74">
        <v>1.1111111111111112</v>
      </c>
      <c r="G601" s="89">
        <v>933</v>
      </c>
      <c r="H601" s="88"/>
    </row>
    <row r="602" spans="1:8" ht="63" x14ac:dyDescent="0.25">
      <c r="A602" s="22">
        <v>604</v>
      </c>
      <c r="B602" s="17">
        <v>51201621</v>
      </c>
      <c r="C602" s="24" t="s">
        <v>697</v>
      </c>
      <c r="D602" s="18" t="s">
        <v>51</v>
      </c>
      <c r="E602" s="25" t="s">
        <v>944</v>
      </c>
      <c r="F602" s="74">
        <v>1.1111111111111112</v>
      </c>
      <c r="G602" s="89">
        <v>695248</v>
      </c>
      <c r="H602" s="88"/>
    </row>
    <row r="603" spans="1:8" ht="52.5" x14ac:dyDescent="0.25">
      <c r="A603" s="22">
        <v>605</v>
      </c>
      <c r="B603" s="17">
        <v>51131811</v>
      </c>
      <c r="C603" s="24" t="s">
        <v>698</v>
      </c>
      <c r="D603" s="18" t="s">
        <v>51</v>
      </c>
      <c r="E603" s="25"/>
      <c r="F603" s="74">
        <v>1.1111111111111112</v>
      </c>
      <c r="G603" s="89">
        <v>13680</v>
      </c>
      <c r="H603" s="88"/>
    </row>
    <row r="604" spans="1:8" ht="52.5" x14ac:dyDescent="0.25">
      <c r="A604" s="22">
        <v>606</v>
      </c>
      <c r="B604" s="17">
        <v>51131811</v>
      </c>
      <c r="C604" s="24" t="s">
        <v>699</v>
      </c>
      <c r="D604" s="18" t="s">
        <v>51</v>
      </c>
      <c r="E604" s="25"/>
      <c r="F604" s="74">
        <v>1.1111111111111112</v>
      </c>
      <c r="G604" s="89">
        <v>807</v>
      </c>
      <c r="H604" s="88"/>
    </row>
    <row r="605" spans="1:8" ht="31.5" x14ac:dyDescent="0.25">
      <c r="A605" s="22">
        <v>607</v>
      </c>
      <c r="B605" s="17">
        <v>51111717</v>
      </c>
      <c r="C605" s="24" t="s">
        <v>700</v>
      </c>
      <c r="D605" s="18" t="s">
        <v>51</v>
      </c>
      <c r="E605" s="25"/>
      <c r="F605" s="74">
        <v>1.1111111111111112</v>
      </c>
      <c r="G605" s="89">
        <v>1196</v>
      </c>
      <c r="H605" s="88"/>
    </row>
    <row r="606" spans="1:8" ht="52.5" x14ac:dyDescent="0.25">
      <c r="A606" s="22">
        <v>608</v>
      </c>
      <c r="B606" s="17">
        <v>51111717</v>
      </c>
      <c r="C606" s="24" t="s">
        <v>701</v>
      </c>
      <c r="D606" s="18" t="s">
        <v>51</v>
      </c>
      <c r="E606" s="25"/>
      <c r="F606" s="74">
        <v>1.1111111111111112</v>
      </c>
      <c r="G606" s="89">
        <v>4675</v>
      </c>
      <c r="H606" s="88"/>
    </row>
    <row r="607" spans="1:8" ht="63" x14ac:dyDescent="0.25">
      <c r="A607" s="22">
        <v>609</v>
      </c>
      <c r="B607" s="17">
        <v>51111717</v>
      </c>
      <c r="C607" s="24" t="s">
        <v>702</v>
      </c>
      <c r="D607" s="18" t="s">
        <v>51</v>
      </c>
      <c r="E607" s="25" t="s">
        <v>52</v>
      </c>
      <c r="F607" s="74">
        <v>1.1111111111111112</v>
      </c>
      <c r="G607" s="89">
        <v>4551724</v>
      </c>
      <c r="H607" s="88"/>
    </row>
    <row r="608" spans="1:8" ht="42" x14ac:dyDescent="0.25">
      <c r="A608" s="22">
        <v>610</v>
      </c>
      <c r="B608" s="17">
        <v>51111717</v>
      </c>
      <c r="C608" s="24" t="s">
        <v>703</v>
      </c>
      <c r="D608" s="18" t="s">
        <v>51</v>
      </c>
      <c r="E608" s="25" t="s">
        <v>52</v>
      </c>
      <c r="F608" s="74">
        <v>1.1111111111111112</v>
      </c>
      <c r="G608" s="89">
        <v>6022641</v>
      </c>
      <c r="H608" s="88"/>
    </row>
    <row r="609" spans="1:8" ht="42" x14ac:dyDescent="0.25">
      <c r="A609" s="22">
        <v>611</v>
      </c>
      <c r="B609" s="17">
        <v>51141606</v>
      </c>
      <c r="C609" s="24" t="s">
        <v>784</v>
      </c>
      <c r="D609" s="18" t="s">
        <v>51</v>
      </c>
      <c r="E609" s="25"/>
      <c r="F609" s="74">
        <v>1.1111111111111112</v>
      </c>
      <c r="G609" s="89">
        <v>9383799</v>
      </c>
      <c r="H609" s="88"/>
    </row>
    <row r="610" spans="1:8" ht="21" x14ac:dyDescent="0.25">
      <c r="A610" s="22">
        <v>612</v>
      </c>
      <c r="B610" s="17">
        <v>51241220</v>
      </c>
      <c r="C610" s="24" t="s">
        <v>704</v>
      </c>
      <c r="D610" s="18" t="s">
        <v>51</v>
      </c>
      <c r="E610" s="25"/>
      <c r="F610" s="74">
        <v>1.1111111111111112</v>
      </c>
      <c r="G610" s="89">
        <v>483</v>
      </c>
      <c r="H610" s="88"/>
    </row>
    <row r="611" spans="1:8" ht="42" x14ac:dyDescent="0.25">
      <c r="A611" s="22">
        <v>613</v>
      </c>
      <c r="B611" s="17">
        <v>51121611</v>
      </c>
      <c r="C611" s="24" t="s">
        <v>705</v>
      </c>
      <c r="D611" s="18" t="s">
        <v>51</v>
      </c>
      <c r="E611" s="25" t="s">
        <v>944</v>
      </c>
      <c r="F611" s="74">
        <v>1.1111111111111112</v>
      </c>
      <c r="G611" s="89">
        <v>8707</v>
      </c>
      <c r="H611" s="88"/>
    </row>
    <row r="612" spans="1:8" ht="73.5" x14ac:dyDescent="0.25">
      <c r="A612" s="22">
        <v>614</v>
      </c>
      <c r="B612" s="17">
        <v>51121611</v>
      </c>
      <c r="C612" s="24" t="s">
        <v>706</v>
      </c>
      <c r="D612" s="18" t="s">
        <v>51</v>
      </c>
      <c r="E612" s="25"/>
      <c r="F612" s="74">
        <v>1.1111111111111112</v>
      </c>
      <c r="G612" s="89">
        <v>19968</v>
      </c>
      <c r="H612" s="88"/>
    </row>
    <row r="613" spans="1:8" ht="31.5" x14ac:dyDescent="0.25">
      <c r="A613" s="22">
        <v>615</v>
      </c>
      <c r="B613" s="17">
        <v>51101530</v>
      </c>
      <c r="C613" s="24" t="s">
        <v>707</v>
      </c>
      <c r="D613" s="18" t="s">
        <v>51</v>
      </c>
      <c r="E613" s="25" t="s">
        <v>944</v>
      </c>
      <c r="F613" s="74">
        <v>1.1111111111111112</v>
      </c>
      <c r="G613" s="89">
        <v>1042</v>
      </c>
      <c r="H613" s="88"/>
    </row>
    <row r="614" spans="1:8" ht="63" x14ac:dyDescent="0.25">
      <c r="A614" s="22">
        <v>616</v>
      </c>
      <c r="B614" s="17">
        <v>51101530</v>
      </c>
      <c r="C614" s="24" t="s">
        <v>708</v>
      </c>
      <c r="D614" s="18" t="s">
        <v>51</v>
      </c>
      <c r="E614" s="25"/>
      <c r="F614" s="74">
        <v>1.1111111111111112</v>
      </c>
      <c r="G614" s="89">
        <v>3683</v>
      </c>
      <c r="H614" s="88"/>
    </row>
    <row r="615" spans="1:8" ht="73.5" x14ac:dyDescent="0.25">
      <c r="A615" s="22">
        <v>617</v>
      </c>
      <c r="B615" s="17">
        <v>51101530</v>
      </c>
      <c r="C615" s="24" t="s">
        <v>709</v>
      </c>
      <c r="D615" s="18" t="s">
        <v>51</v>
      </c>
      <c r="E615" s="25"/>
      <c r="F615" s="74">
        <v>1.1111111111111112</v>
      </c>
      <c r="G615" s="89">
        <v>3124</v>
      </c>
      <c r="H615" s="88"/>
    </row>
    <row r="616" spans="1:8" ht="42" x14ac:dyDescent="0.25">
      <c r="A616" s="22">
        <v>618</v>
      </c>
      <c r="B616" s="17">
        <v>51241220</v>
      </c>
      <c r="C616" s="24" t="s">
        <v>710</v>
      </c>
      <c r="D616" s="18" t="s">
        <v>51</v>
      </c>
      <c r="E616" s="25"/>
      <c r="F616" s="74">
        <v>1.1111111111111112</v>
      </c>
      <c r="G616" s="89">
        <v>193</v>
      </c>
      <c r="H616" s="88"/>
    </row>
    <row r="617" spans="1:8" ht="42" x14ac:dyDescent="0.25">
      <c r="A617" s="22">
        <v>619</v>
      </c>
      <c r="B617" s="17">
        <v>51151606</v>
      </c>
      <c r="C617" s="24" t="s">
        <v>711</v>
      </c>
      <c r="D617" s="18" t="s">
        <v>51</v>
      </c>
      <c r="E617" s="25"/>
      <c r="F617" s="74">
        <v>1.1111111111111112</v>
      </c>
      <c r="G617" s="89">
        <v>194</v>
      </c>
      <c r="H617" s="88"/>
    </row>
    <row r="618" spans="1:8" ht="52.5" x14ac:dyDescent="0.25">
      <c r="A618" s="22">
        <v>620</v>
      </c>
      <c r="B618" s="17">
        <v>51151606</v>
      </c>
      <c r="C618" s="24" t="s">
        <v>712</v>
      </c>
      <c r="D618" s="18" t="s">
        <v>51</v>
      </c>
      <c r="E618" s="25"/>
      <c r="F618" s="74">
        <v>1.1111111111111112</v>
      </c>
      <c r="G618" s="89">
        <v>3140271</v>
      </c>
      <c r="H618" s="88"/>
    </row>
    <row r="619" spans="1:8" ht="52.5" x14ac:dyDescent="0.25">
      <c r="A619" s="22">
        <v>621</v>
      </c>
      <c r="B619" s="17">
        <v>51172003</v>
      </c>
      <c r="C619" s="24" t="s">
        <v>713</v>
      </c>
      <c r="D619" s="18" t="s">
        <v>51</v>
      </c>
      <c r="E619" s="25"/>
      <c r="F619" s="74">
        <v>1.1111111111111112</v>
      </c>
      <c r="G619" s="89">
        <v>26172</v>
      </c>
      <c r="H619" s="88"/>
    </row>
    <row r="620" spans="1:8" ht="73.5" x14ac:dyDescent="0.25">
      <c r="A620" s="22">
        <v>622</v>
      </c>
      <c r="B620" s="17">
        <v>51102333</v>
      </c>
      <c r="C620" s="24" t="s">
        <v>714</v>
      </c>
      <c r="D620" s="18" t="s">
        <v>51</v>
      </c>
      <c r="E620" s="25"/>
      <c r="F620" s="74">
        <v>1.1111111111111112</v>
      </c>
      <c r="G620" s="89">
        <v>18197</v>
      </c>
      <c r="H620" s="88"/>
    </row>
    <row r="621" spans="1:8" ht="31.5" x14ac:dyDescent="0.25">
      <c r="A621" s="22">
        <v>623</v>
      </c>
      <c r="B621" s="17">
        <v>51102333</v>
      </c>
      <c r="C621" s="24" t="s">
        <v>715</v>
      </c>
      <c r="D621" s="18" t="s">
        <v>51</v>
      </c>
      <c r="E621" s="25"/>
      <c r="F621" s="74">
        <v>1.1111111111111112</v>
      </c>
      <c r="G621" s="89">
        <v>1824</v>
      </c>
      <c r="H621" s="88"/>
    </row>
    <row r="622" spans="1:8" ht="31.5" x14ac:dyDescent="0.25">
      <c r="A622" s="22">
        <v>624</v>
      </c>
      <c r="B622" s="17">
        <v>51102333</v>
      </c>
      <c r="C622" s="24" t="s">
        <v>716</v>
      </c>
      <c r="D622" s="18" t="s">
        <v>51</v>
      </c>
      <c r="E622" s="25" t="s">
        <v>52</v>
      </c>
      <c r="F622" s="74">
        <v>1.1111111111111112</v>
      </c>
      <c r="G622" s="89">
        <v>14103</v>
      </c>
      <c r="H622" s="88"/>
    </row>
    <row r="623" spans="1:8" ht="63" x14ac:dyDescent="0.25">
      <c r="A623" s="22">
        <v>625</v>
      </c>
      <c r="B623" s="17">
        <v>51141531</v>
      </c>
      <c r="C623" s="24" t="s">
        <v>717</v>
      </c>
      <c r="D623" s="18" t="s">
        <v>51</v>
      </c>
      <c r="E623" s="25" t="s">
        <v>944</v>
      </c>
      <c r="F623" s="74">
        <v>1.1111111111111112</v>
      </c>
      <c r="G623" s="89">
        <v>918882</v>
      </c>
      <c r="H623" s="88"/>
    </row>
    <row r="624" spans="1:8" ht="31.5" x14ac:dyDescent="0.25">
      <c r="A624" s="22">
        <v>626</v>
      </c>
      <c r="B624" s="17">
        <v>51141531</v>
      </c>
      <c r="C624" s="24" t="s">
        <v>718</v>
      </c>
      <c r="D624" s="18" t="s">
        <v>51</v>
      </c>
      <c r="E624" s="25" t="s">
        <v>944</v>
      </c>
      <c r="F624" s="74">
        <v>1.1111111111111112</v>
      </c>
      <c r="G624" s="89">
        <v>257</v>
      </c>
      <c r="H624" s="88"/>
    </row>
    <row r="625" spans="1:8" ht="52.5" x14ac:dyDescent="0.25">
      <c r="A625" s="22">
        <v>627</v>
      </c>
      <c r="B625" s="17">
        <v>51141531</v>
      </c>
      <c r="C625" s="24" t="s">
        <v>719</v>
      </c>
      <c r="D625" s="18" t="s">
        <v>51</v>
      </c>
      <c r="E625" s="25"/>
      <c r="F625" s="74">
        <v>1.1111111111111112</v>
      </c>
      <c r="G625" s="89">
        <v>6963</v>
      </c>
      <c r="H625" s="88"/>
    </row>
    <row r="626" spans="1:8" ht="63" x14ac:dyDescent="0.25">
      <c r="A626" s="22">
        <v>628</v>
      </c>
      <c r="B626" s="17">
        <v>51121733</v>
      </c>
      <c r="C626" s="24" t="s">
        <v>720</v>
      </c>
      <c r="D626" s="18" t="s">
        <v>51</v>
      </c>
      <c r="E626" s="25" t="s">
        <v>52</v>
      </c>
      <c r="F626" s="74">
        <v>1.1111111111111112</v>
      </c>
      <c r="G626" s="89">
        <v>13122</v>
      </c>
      <c r="H626" s="88"/>
    </row>
    <row r="627" spans="1:8" ht="31.5" x14ac:dyDescent="0.25">
      <c r="A627" s="22">
        <v>629</v>
      </c>
      <c r="B627" s="17">
        <v>51121733</v>
      </c>
      <c r="C627" s="24" t="s">
        <v>721</v>
      </c>
      <c r="D627" s="18" t="s">
        <v>51</v>
      </c>
      <c r="E627" s="25" t="s">
        <v>52</v>
      </c>
      <c r="F627" s="74">
        <v>1.1111111111111112</v>
      </c>
      <c r="G627" s="89">
        <v>4271</v>
      </c>
      <c r="H627" s="88"/>
    </row>
    <row r="628" spans="1:8" ht="52.5" x14ac:dyDescent="0.25">
      <c r="A628" s="22">
        <v>630</v>
      </c>
      <c r="B628" s="17">
        <v>423115</v>
      </c>
      <c r="C628" s="24" t="s">
        <v>722</v>
      </c>
      <c r="D628" s="18" t="s">
        <v>51</v>
      </c>
      <c r="E628" s="25"/>
      <c r="F628" s="74">
        <v>1.1111111111111112</v>
      </c>
      <c r="G628" s="89">
        <v>19879</v>
      </c>
      <c r="H628" s="88"/>
    </row>
    <row r="629" spans="1:8" ht="42" x14ac:dyDescent="0.25">
      <c r="A629" s="22">
        <v>631</v>
      </c>
      <c r="B629" s="17">
        <v>51182102</v>
      </c>
      <c r="C629" s="24" t="s">
        <v>723</v>
      </c>
      <c r="D629" s="18" t="s">
        <v>51</v>
      </c>
      <c r="E629" s="25"/>
      <c r="F629" s="74">
        <v>1.1111111111111112</v>
      </c>
      <c r="G629" s="89">
        <v>18690</v>
      </c>
      <c r="H629" s="88"/>
    </row>
    <row r="630" spans="1:8" ht="63" x14ac:dyDescent="0.25">
      <c r="A630" s="22">
        <v>632</v>
      </c>
      <c r="B630" s="17">
        <v>51191905</v>
      </c>
      <c r="C630" s="24" t="s">
        <v>724</v>
      </c>
      <c r="D630" s="18" t="s">
        <v>51</v>
      </c>
      <c r="E630" s="25"/>
      <c r="F630" s="74">
        <v>1.1111111111111112</v>
      </c>
      <c r="G630" s="89">
        <v>49220</v>
      </c>
      <c r="H630" s="88"/>
    </row>
    <row r="631" spans="1:8" ht="63" x14ac:dyDescent="0.25">
      <c r="A631" s="22">
        <v>633</v>
      </c>
      <c r="B631" s="17">
        <v>51101832</v>
      </c>
      <c r="C631" s="24" t="s">
        <v>725</v>
      </c>
      <c r="D631" s="18" t="s">
        <v>51</v>
      </c>
      <c r="E631" s="25"/>
      <c r="F631" s="74">
        <v>1.1111111111111112</v>
      </c>
      <c r="G631" s="89">
        <v>25281</v>
      </c>
      <c r="H631" s="88"/>
    </row>
    <row r="632" spans="1:8" ht="42" x14ac:dyDescent="0.25">
      <c r="A632" s="22">
        <v>634</v>
      </c>
      <c r="B632" s="17">
        <v>51101832</v>
      </c>
      <c r="C632" s="24" t="s">
        <v>726</v>
      </c>
      <c r="D632" s="18" t="s">
        <v>51</v>
      </c>
      <c r="E632" s="25"/>
      <c r="F632" s="74">
        <v>1.1111111111111112</v>
      </c>
      <c r="G632" s="89">
        <v>2451</v>
      </c>
      <c r="H632" s="88"/>
    </row>
    <row r="633" spans="1:8" ht="52.5" x14ac:dyDescent="0.25">
      <c r="A633" s="22">
        <v>635</v>
      </c>
      <c r="B633" s="17">
        <v>51101832</v>
      </c>
      <c r="C633" s="24" t="s">
        <v>727</v>
      </c>
      <c r="D633" s="18" t="s">
        <v>51</v>
      </c>
      <c r="E633" s="25" t="s">
        <v>52</v>
      </c>
      <c r="F633" s="74">
        <v>1.1111111111111112</v>
      </c>
      <c r="G633" s="89">
        <v>114000</v>
      </c>
      <c r="H633" s="88"/>
    </row>
    <row r="634" spans="1:8" ht="31.5" x14ac:dyDescent="0.25">
      <c r="A634" s="22">
        <v>636</v>
      </c>
      <c r="B634" s="17">
        <v>51102700</v>
      </c>
      <c r="C634" s="24" t="s">
        <v>728</v>
      </c>
      <c r="D634" s="18" t="s">
        <v>51</v>
      </c>
      <c r="E634" s="25" t="s">
        <v>52</v>
      </c>
      <c r="F634" s="74">
        <v>1.1111111111111112</v>
      </c>
      <c r="G634" s="89">
        <v>12611</v>
      </c>
      <c r="H634" s="88"/>
    </row>
    <row r="635" spans="1:8" ht="21" x14ac:dyDescent="0.25">
      <c r="A635" s="22">
        <v>637</v>
      </c>
      <c r="B635" s="17">
        <v>51102321</v>
      </c>
      <c r="C635" s="24" t="s">
        <v>729</v>
      </c>
      <c r="D635" s="18" t="s">
        <v>51</v>
      </c>
      <c r="E635" s="25"/>
      <c r="F635" s="74">
        <v>1.1111111111111112</v>
      </c>
      <c r="G635" s="89">
        <v>144</v>
      </c>
      <c r="H635" s="88"/>
    </row>
    <row r="636" spans="1:8" ht="42" x14ac:dyDescent="0.25">
      <c r="A636" s="22">
        <v>638</v>
      </c>
      <c r="B636" s="17">
        <v>51102321</v>
      </c>
      <c r="C636" s="24" t="s">
        <v>730</v>
      </c>
      <c r="D636" s="18" t="s">
        <v>51</v>
      </c>
      <c r="E636" s="25"/>
      <c r="F636" s="74">
        <v>1.1111111111111112</v>
      </c>
      <c r="G636" s="89">
        <v>114306</v>
      </c>
      <c r="H636" s="88"/>
    </row>
    <row r="637" spans="1:8" ht="52.5" x14ac:dyDescent="0.25">
      <c r="A637" s="22">
        <v>639</v>
      </c>
      <c r="B637" s="17">
        <v>51102321</v>
      </c>
      <c r="C637" s="24" t="s">
        <v>731</v>
      </c>
      <c r="D637" s="18" t="s">
        <v>51</v>
      </c>
      <c r="E637" s="25"/>
      <c r="F637" s="74">
        <v>1.1111111111111112</v>
      </c>
      <c r="G637" s="89">
        <v>28517</v>
      </c>
      <c r="H637" s="88"/>
    </row>
    <row r="638" spans="1:8" ht="52.5" x14ac:dyDescent="0.25">
      <c r="A638" s="22">
        <v>640</v>
      </c>
      <c r="B638" s="17">
        <v>51102321</v>
      </c>
      <c r="C638" s="24" t="s">
        <v>732</v>
      </c>
      <c r="D638" s="18" t="s">
        <v>51</v>
      </c>
      <c r="E638" s="25"/>
      <c r="F638" s="74">
        <v>1.1111111111111112</v>
      </c>
      <c r="G638" s="89">
        <v>100733</v>
      </c>
      <c r="H638" s="88"/>
    </row>
    <row r="639" spans="1:8" ht="21" x14ac:dyDescent="0.25">
      <c r="A639" s="22">
        <v>641</v>
      </c>
      <c r="B639" s="17">
        <v>15121501</v>
      </c>
      <c r="C639" s="24" t="s">
        <v>733</v>
      </c>
      <c r="D639" s="18" t="s">
        <v>51</v>
      </c>
      <c r="E639" s="25"/>
      <c r="F639" s="74">
        <v>1.1111111111111112</v>
      </c>
      <c r="G639" s="89">
        <v>659</v>
      </c>
      <c r="H639" s="88"/>
    </row>
    <row r="640" spans="1:8" ht="52.5" x14ac:dyDescent="0.25">
      <c r="A640" s="22">
        <v>642</v>
      </c>
      <c r="B640" s="17">
        <v>51142215</v>
      </c>
      <c r="C640" s="24" t="s">
        <v>734</v>
      </c>
      <c r="D640" s="18" t="s">
        <v>51</v>
      </c>
      <c r="E640" s="25" t="s">
        <v>52</v>
      </c>
      <c r="F640" s="74">
        <v>1.1111111111111112</v>
      </c>
      <c r="G640" s="89">
        <v>46826</v>
      </c>
      <c r="H640" s="88"/>
    </row>
    <row r="641" spans="1:8" ht="63" x14ac:dyDescent="0.25">
      <c r="A641" s="22">
        <v>643</v>
      </c>
      <c r="B641" s="17">
        <v>51142215</v>
      </c>
      <c r="C641" s="24" t="s">
        <v>789</v>
      </c>
      <c r="D641" s="18" t="s">
        <v>51</v>
      </c>
      <c r="E641" s="25"/>
      <c r="F641" s="74">
        <v>1.1111111111111112</v>
      </c>
      <c r="G641" s="89">
        <v>302400</v>
      </c>
      <c r="H641" s="88"/>
    </row>
    <row r="642" spans="1:8" ht="52.5" x14ac:dyDescent="0.25">
      <c r="A642" s="22">
        <v>644</v>
      </c>
      <c r="B642" s="17">
        <v>51131702</v>
      </c>
      <c r="C642" s="85" t="s">
        <v>840</v>
      </c>
      <c r="D642" s="18" t="s">
        <v>51</v>
      </c>
      <c r="E642" s="25" t="s">
        <v>832</v>
      </c>
      <c r="F642" s="74">
        <v>1.1111111111111112</v>
      </c>
      <c r="G642" s="89">
        <v>1827596</v>
      </c>
      <c r="H642" s="88"/>
    </row>
    <row r="643" spans="1:8" ht="63" x14ac:dyDescent="0.25">
      <c r="A643" s="22">
        <v>645</v>
      </c>
      <c r="B643" s="17">
        <v>51161504</v>
      </c>
      <c r="C643" s="85" t="s">
        <v>841</v>
      </c>
      <c r="D643" s="18" t="s">
        <v>51</v>
      </c>
      <c r="E643" s="25"/>
      <c r="F643" s="74">
        <v>1.1111111111111112</v>
      </c>
      <c r="G643" s="89">
        <v>3260</v>
      </c>
      <c r="H643" s="88"/>
    </row>
    <row r="644" spans="1:8" ht="52.5" x14ac:dyDescent="0.25">
      <c r="A644" s="22">
        <v>646</v>
      </c>
      <c r="B644" s="17">
        <v>51121511</v>
      </c>
      <c r="C644" s="85" t="s">
        <v>842</v>
      </c>
      <c r="D644" s="18" t="s">
        <v>51</v>
      </c>
      <c r="E644" s="25"/>
      <c r="F644" s="74">
        <v>1.1111111111111112</v>
      </c>
      <c r="G644" s="89">
        <v>4859</v>
      </c>
      <c r="H644" s="88"/>
    </row>
    <row r="645" spans="1:8" ht="21" x14ac:dyDescent="0.25">
      <c r="A645" s="22">
        <v>647</v>
      </c>
      <c r="B645" s="17">
        <v>51121511</v>
      </c>
      <c r="C645" s="85" t="s">
        <v>843</v>
      </c>
      <c r="D645" s="18" t="s">
        <v>51</v>
      </c>
      <c r="E645" s="25"/>
      <c r="F645" s="74">
        <v>1.1111111111111112</v>
      </c>
      <c r="G645" s="89">
        <v>560</v>
      </c>
      <c r="H645" s="88"/>
    </row>
    <row r="646" spans="1:8" ht="52.5" x14ac:dyDescent="0.25">
      <c r="A646" s="22">
        <v>648</v>
      </c>
      <c r="B646" s="17">
        <v>51151601</v>
      </c>
      <c r="C646" s="85" t="s">
        <v>844</v>
      </c>
      <c r="D646" s="18" t="s">
        <v>51</v>
      </c>
      <c r="E646" s="25"/>
      <c r="F646" s="74">
        <v>1.1111111111111112</v>
      </c>
      <c r="G646" s="89">
        <v>21292</v>
      </c>
      <c r="H646" s="88"/>
    </row>
    <row r="647" spans="1:8" ht="63" x14ac:dyDescent="0.25">
      <c r="A647" s="22">
        <v>649</v>
      </c>
      <c r="B647" s="17">
        <v>51151601</v>
      </c>
      <c r="C647" s="85" t="s">
        <v>845</v>
      </c>
      <c r="D647" s="18" t="s">
        <v>51</v>
      </c>
      <c r="E647" s="25"/>
      <c r="F647" s="74">
        <v>1.1111111111111112</v>
      </c>
      <c r="G647" s="89">
        <v>911</v>
      </c>
      <c r="H647" s="88"/>
    </row>
    <row r="648" spans="1:8" ht="63" x14ac:dyDescent="0.25">
      <c r="A648" s="22">
        <v>650</v>
      </c>
      <c r="B648" s="17">
        <v>51211615</v>
      </c>
      <c r="C648" s="85" t="s">
        <v>846</v>
      </c>
      <c r="D648" s="18" t="s">
        <v>51</v>
      </c>
      <c r="E648" s="25"/>
      <c r="F648" s="74">
        <v>1.1111111111111112</v>
      </c>
      <c r="G648" s="89">
        <v>30769</v>
      </c>
      <c r="H648" s="88"/>
    </row>
    <row r="649" spans="1:8" ht="31.5" x14ac:dyDescent="0.25">
      <c r="A649" s="22">
        <v>651</v>
      </c>
      <c r="B649" s="17">
        <v>51121502</v>
      </c>
      <c r="C649" s="85" t="s">
        <v>847</v>
      </c>
      <c r="D649" s="18" t="s">
        <v>51</v>
      </c>
      <c r="E649" s="25"/>
      <c r="F649" s="74">
        <v>1.1111111111111112</v>
      </c>
      <c r="G649" s="89">
        <v>743</v>
      </c>
      <c r="H649" s="88"/>
    </row>
    <row r="650" spans="1:8" ht="52.5" x14ac:dyDescent="0.25">
      <c r="A650" s="22">
        <v>652</v>
      </c>
      <c r="B650" s="17">
        <v>51121502</v>
      </c>
      <c r="C650" s="85" t="s">
        <v>848</v>
      </c>
      <c r="D650" s="18" t="s">
        <v>51</v>
      </c>
      <c r="E650" s="25"/>
      <c r="F650" s="74">
        <v>1.1111111111111112</v>
      </c>
      <c r="G650" s="89">
        <v>6092</v>
      </c>
      <c r="H650" s="88"/>
    </row>
    <row r="651" spans="1:8" ht="21" x14ac:dyDescent="0.25">
      <c r="A651" s="22">
        <v>653</v>
      </c>
      <c r="B651" s="17">
        <v>51142505</v>
      </c>
      <c r="C651" s="85" t="s">
        <v>849</v>
      </c>
      <c r="D651" s="18" t="s">
        <v>51</v>
      </c>
      <c r="E651" s="25"/>
      <c r="F651" s="74">
        <v>1.1111111111111112</v>
      </c>
      <c r="G651" s="89">
        <v>245</v>
      </c>
      <c r="H651" s="88"/>
    </row>
    <row r="652" spans="1:8" ht="63" x14ac:dyDescent="0.25">
      <c r="A652" s="22">
        <v>654</v>
      </c>
      <c r="B652" s="17">
        <v>51182403</v>
      </c>
      <c r="C652" s="85" t="s">
        <v>850</v>
      </c>
      <c r="D652" s="18" t="s">
        <v>51</v>
      </c>
      <c r="E652" s="25"/>
      <c r="F652" s="74">
        <v>1.1111111111111112</v>
      </c>
      <c r="G652" s="89">
        <v>2025</v>
      </c>
      <c r="H652" s="88"/>
    </row>
    <row r="653" spans="1:8" ht="63" x14ac:dyDescent="0.25">
      <c r="A653" s="22">
        <v>655</v>
      </c>
      <c r="B653" s="17">
        <v>51152006</v>
      </c>
      <c r="C653" s="85" t="s">
        <v>851</v>
      </c>
      <c r="D653" s="18" t="s">
        <v>51</v>
      </c>
      <c r="E653" s="25" t="s">
        <v>832</v>
      </c>
      <c r="F653" s="74">
        <v>1.1111111111111112</v>
      </c>
      <c r="G653" s="89">
        <v>9954</v>
      </c>
      <c r="H653" s="88"/>
    </row>
    <row r="654" spans="1:8" ht="42" x14ac:dyDescent="0.25">
      <c r="A654" s="22">
        <v>656</v>
      </c>
      <c r="B654" s="17">
        <v>51131709</v>
      </c>
      <c r="C654" s="85" t="s">
        <v>948</v>
      </c>
      <c r="D654" s="18" t="s">
        <v>51</v>
      </c>
      <c r="E654" s="25" t="s">
        <v>52</v>
      </c>
      <c r="F654" s="74">
        <v>1.1111111111111112</v>
      </c>
      <c r="G654" s="89">
        <v>132</v>
      </c>
      <c r="H654" s="88"/>
    </row>
    <row r="655" spans="1:8" ht="52.5" x14ac:dyDescent="0.25">
      <c r="A655" s="22">
        <v>657</v>
      </c>
      <c r="B655" s="17">
        <v>51141812</v>
      </c>
      <c r="C655" s="85" t="s">
        <v>852</v>
      </c>
      <c r="D655" s="18" t="s">
        <v>51</v>
      </c>
      <c r="E655" s="25" t="s">
        <v>52</v>
      </c>
      <c r="F655" s="74">
        <v>1.1111111111111112</v>
      </c>
      <c r="G655" s="89">
        <v>10962</v>
      </c>
      <c r="H655" s="88"/>
    </row>
    <row r="656" spans="1:8" ht="52.5" x14ac:dyDescent="0.25">
      <c r="A656" s="22">
        <v>658</v>
      </c>
      <c r="B656" s="17">
        <v>51151732</v>
      </c>
      <c r="C656" s="85" t="s">
        <v>853</v>
      </c>
      <c r="D656" s="18" t="s">
        <v>51</v>
      </c>
      <c r="E656" s="25"/>
      <c r="F656" s="74">
        <v>1.1111111111111112</v>
      </c>
      <c r="G656" s="89">
        <v>7564</v>
      </c>
      <c r="H656" s="88"/>
    </row>
    <row r="657" spans="1:8" ht="63" x14ac:dyDescent="0.25">
      <c r="A657" s="22">
        <v>659</v>
      </c>
      <c r="B657" s="17">
        <v>51151732</v>
      </c>
      <c r="C657" s="85" t="s">
        <v>854</v>
      </c>
      <c r="D657" s="18" t="s">
        <v>51</v>
      </c>
      <c r="E657" s="25"/>
      <c r="F657" s="74">
        <v>1.1111111111111112</v>
      </c>
      <c r="G657" s="89">
        <v>7262</v>
      </c>
      <c r="H657" s="88"/>
    </row>
    <row r="658" spans="1:8" ht="52.5" x14ac:dyDescent="0.25">
      <c r="A658" s="22">
        <v>660</v>
      </c>
      <c r="B658" s="17">
        <v>51151737</v>
      </c>
      <c r="C658" s="85" t="s">
        <v>855</v>
      </c>
      <c r="D658" s="18" t="s">
        <v>51</v>
      </c>
      <c r="E658" s="25"/>
      <c r="F658" s="74">
        <v>1.1111111111111112</v>
      </c>
      <c r="G658" s="89">
        <v>1471</v>
      </c>
      <c r="H658" s="88"/>
    </row>
    <row r="659" spans="1:8" ht="73.5" x14ac:dyDescent="0.25">
      <c r="A659" s="22">
        <v>661</v>
      </c>
      <c r="B659" s="17">
        <v>51131607</v>
      </c>
      <c r="C659" s="85" t="s">
        <v>856</v>
      </c>
      <c r="D659" s="18" t="s">
        <v>51</v>
      </c>
      <c r="E659" s="25" t="s">
        <v>832</v>
      </c>
      <c r="F659" s="74">
        <v>1.1111111111111112</v>
      </c>
      <c r="G659" s="89">
        <v>6532</v>
      </c>
      <c r="H659" s="88"/>
    </row>
    <row r="660" spans="1:8" ht="73.5" x14ac:dyDescent="0.25">
      <c r="A660" s="22">
        <v>662</v>
      </c>
      <c r="B660" s="17">
        <v>51131607</v>
      </c>
      <c r="C660" s="85" t="s">
        <v>949</v>
      </c>
      <c r="D660" s="18" t="s">
        <v>51</v>
      </c>
      <c r="E660" s="25" t="s">
        <v>832</v>
      </c>
      <c r="F660" s="74">
        <v>1.1111111111111112</v>
      </c>
      <c r="G660" s="89">
        <v>13064</v>
      </c>
      <c r="H660" s="88"/>
    </row>
    <row r="661" spans="1:8" ht="73.5" x14ac:dyDescent="0.25">
      <c r="A661" s="22">
        <v>663</v>
      </c>
      <c r="B661" s="17">
        <v>51131607</v>
      </c>
      <c r="C661" s="85" t="s">
        <v>857</v>
      </c>
      <c r="D661" s="18" t="s">
        <v>51</v>
      </c>
      <c r="E661" s="25" t="s">
        <v>832</v>
      </c>
      <c r="F661" s="74">
        <v>1.1111111111111112</v>
      </c>
      <c r="G661" s="89">
        <v>19597</v>
      </c>
      <c r="H661" s="88"/>
    </row>
    <row r="662" spans="1:8" ht="73.5" x14ac:dyDescent="0.25">
      <c r="A662" s="22">
        <v>664</v>
      </c>
      <c r="B662" s="17">
        <v>51131607</v>
      </c>
      <c r="C662" s="85" t="s">
        <v>858</v>
      </c>
      <c r="D662" s="18" t="s">
        <v>51</v>
      </c>
      <c r="E662" s="25" t="s">
        <v>832</v>
      </c>
      <c r="F662" s="74">
        <v>1.1111111111111112</v>
      </c>
      <c r="G662" s="89">
        <v>26129</v>
      </c>
      <c r="H662" s="88"/>
    </row>
    <row r="663" spans="1:8" ht="52.5" x14ac:dyDescent="0.25">
      <c r="A663" s="22">
        <v>665</v>
      </c>
      <c r="B663" s="17" t="s">
        <v>859</v>
      </c>
      <c r="C663" s="85" t="s">
        <v>860</v>
      </c>
      <c r="D663" s="18" t="s">
        <v>51</v>
      </c>
      <c r="E663" s="25"/>
      <c r="F663" s="74">
        <v>1.1111111111111112</v>
      </c>
      <c r="G663" s="89">
        <v>900</v>
      </c>
      <c r="H663" s="88"/>
    </row>
    <row r="664" spans="1:8" ht="63" x14ac:dyDescent="0.25">
      <c r="A664" s="22">
        <v>666</v>
      </c>
      <c r="B664" s="17">
        <v>51211616</v>
      </c>
      <c r="C664" s="85" t="s">
        <v>861</v>
      </c>
      <c r="D664" s="18" t="s">
        <v>51</v>
      </c>
      <c r="E664" s="25"/>
      <c r="F664" s="74">
        <v>1.1111111111111112</v>
      </c>
      <c r="G664" s="89">
        <v>268341</v>
      </c>
      <c r="H664" s="88"/>
    </row>
    <row r="665" spans="1:8" ht="73.5" x14ac:dyDescent="0.25">
      <c r="A665" s="22">
        <v>667</v>
      </c>
      <c r="B665" s="17">
        <v>51211616</v>
      </c>
      <c r="C665" s="85" t="s">
        <v>862</v>
      </c>
      <c r="D665" s="18" t="s">
        <v>51</v>
      </c>
      <c r="E665" s="25"/>
      <c r="F665" s="74">
        <v>1.1111111111111112</v>
      </c>
      <c r="G665" s="89">
        <v>763525</v>
      </c>
      <c r="H665" s="88"/>
    </row>
    <row r="666" spans="1:8" ht="21" x14ac:dyDescent="0.25">
      <c r="A666" s="22">
        <v>668</v>
      </c>
      <c r="B666" s="17">
        <v>51141507</v>
      </c>
      <c r="C666" s="85" t="s">
        <v>863</v>
      </c>
      <c r="D666" s="18" t="s">
        <v>51</v>
      </c>
      <c r="E666" s="25"/>
      <c r="F666" s="74">
        <v>1.1111111111111112</v>
      </c>
      <c r="G666" s="89">
        <v>600</v>
      </c>
      <c r="H666" s="88"/>
    </row>
    <row r="667" spans="1:8" ht="52.5" x14ac:dyDescent="0.25">
      <c r="A667" s="22">
        <v>669</v>
      </c>
      <c r="B667" s="17">
        <v>51141507</v>
      </c>
      <c r="C667" s="85" t="s">
        <v>864</v>
      </c>
      <c r="D667" s="18" t="s">
        <v>51</v>
      </c>
      <c r="E667" s="25"/>
      <c r="F667" s="74">
        <v>1.1111111111111112</v>
      </c>
      <c r="G667" s="89">
        <v>2160</v>
      </c>
      <c r="H667" s="88"/>
    </row>
    <row r="668" spans="1:8" ht="52.5" x14ac:dyDescent="0.25">
      <c r="A668" s="22">
        <v>670</v>
      </c>
      <c r="B668" s="17">
        <v>51141507</v>
      </c>
      <c r="C668" s="85" t="s">
        <v>865</v>
      </c>
      <c r="D668" s="18" t="s">
        <v>51</v>
      </c>
      <c r="E668" s="25"/>
      <c r="F668" s="74">
        <v>1.1111111111111112</v>
      </c>
      <c r="G668" s="89">
        <v>44781</v>
      </c>
      <c r="H668" s="88"/>
    </row>
    <row r="669" spans="1:8" ht="21" x14ac:dyDescent="0.25">
      <c r="A669" s="22">
        <v>671</v>
      </c>
      <c r="B669" s="17">
        <v>51142219</v>
      </c>
      <c r="C669" s="85" t="s">
        <v>866</v>
      </c>
      <c r="D669" s="18" t="s">
        <v>51</v>
      </c>
      <c r="E669" s="25" t="s">
        <v>832</v>
      </c>
      <c r="F669" s="74">
        <v>1.1111111111111112</v>
      </c>
      <c r="G669" s="89">
        <v>3044</v>
      </c>
      <c r="H669" s="88"/>
    </row>
    <row r="670" spans="1:8" ht="63" x14ac:dyDescent="0.25">
      <c r="A670" s="22">
        <v>672</v>
      </c>
      <c r="B670" s="17">
        <v>51142219</v>
      </c>
      <c r="C670" s="85" t="s">
        <v>867</v>
      </c>
      <c r="D670" s="18" t="s">
        <v>51</v>
      </c>
      <c r="E670" s="25"/>
      <c r="F670" s="74">
        <v>1.1111111111111112</v>
      </c>
      <c r="G670" s="89">
        <v>1512</v>
      </c>
      <c r="H670" s="88"/>
    </row>
    <row r="671" spans="1:8" ht="52.5" x14ac:dyDescent="0.25">
      <c r="A671" s="22">
        <v>673</v>
      </c>
      <c r="B671" s="17">
        <v>51131803</v>
      </c>
      <c r="C671" s="85" t="s">
        <v>868</v>
      </c>
      <c r="D671" s="18" t="s">
        <v>51</v>
      </c>
      <c r="E671" s="25"/>
      <c r="F671" s="74">
        <v>1.1111111111111112</v>
      </c>
      <c r="G671" s="89">
        <v>1832</v>
      </c>
      <c r="H671" s="88"/>
    </row>
    <row r="672" spans="1:8" ht="52.5" x14ac:dyDescent="0.25">
      <c r="A672" s="22">
        <v>674</v>
      </c>
      <c r="B672" s="17">
        <v>51131803</v>
      </c>
      <c r="C672" s="85" t="s">
        <v>869</v>
      </c>
      <c r="D672" s="18" t="s">
        <v>51</v>
      </c>
      <c r="E672" s="25"/>
      <c r="F672" s="74">
        <v>1.1111111111111112</v>
      </c>
      <c r="G672" s="89">
        <v>2255</v>
      </c>
      <c r="H672" s="88"/>
    </row>
    <row r="673" spans="1:8" ht="31.5" x14ac:dyDescent="0.25">
      <c r="A673" s="22">
        <v>675</v>
      </c>
      <c r="B673" s="17">
        <v>51141618</v>
      </c>
      <c r="C673" s="85" t="s">
        <v>870</v>
      </c>
      <c r="D673" s="18" t="s">
        <v>51</v>
      </c>
      <c r="E673" s="25"/>
      <c r="F673" s="74">
        <v>1.1111111111111112</v>
      </c>
      <c r="G673" s="89">
        <v>53</v>
      </c>
      <c r="H673" s="88"/>
    </row>
    <row r="674" spans="1:8" ht="52.5" x14ac:dyDescent="0.25">
      <c r="A674" s="22">
        <v>676</v>
      </c>
      <c r="B674" s="17">
        <v>51141618</v>
      </c>
      <c r="C674" s="85" t="s">
        <v>871</v>
      </c>
      <c r="D674" s="18" t="s">
        <v>51</v>
      </c>
      <c r="E674" s="25"/>
      <c r="F674" s="74">
        <v>1.1111111111111112</v>
      </c>
      <c r="G674" s="89">
        <v>5141</v>
      </c>
      <c r="H674" s="88"/>
    </row>
    <row r="675" spans="1:8" ht="42" x14ac:dyDescent="0.25">
      <c r="A675" s="22">
        <v>677</v>
      </c>
      <c r="B675" s="17">
        <v>51141702</v>
      </c>
      <c r="C675" s="85" t="s">
        <v>872</v>
      </c>
      <c r="D675" s="18" t="s">
        <v>51</v>
      </c>
      <c r="E675" s="25"/>
      <c r="F675" s="74">
        <v>1.1111111111111112</v>
      </c>
      <c r="G675" s="89">
        <v>4251</v>
      </c>
      <c r="H675" s="88"/>
    </row>
    <row r="676" spans="1:8" ht="52.5" x14ac:dyDescent="0.25">
      <c r="A676" s="22">
        <v>678</v>
      </c>
      <c r="B676" s="17">
        <v>51141702</v>
      </c>
      <c r="C676" s="85" t="s">
        <v>873</v>
      </c>
      <c r="D676" s="18" t="s">
        <v>51</v>
      </c>
      <c r="E676" s="25"/>
      <c r="F676" s="74">
        <v>1.1111111111111112</v>
      </c>
      <c r="G676" s="89">
        <v>1286</v>
      </c>
      <c r="H676" s="88"/>
    </row>
    <row r="677" spans="1:8" ht="21" x14ac:dyDescent="0.25">
      <c r="A677" s="22">
        <v>679</v>
      </c>
      <c r="B677" s="17">
        <v>51141702</v>
      </c>
      <c r="C677" s="85" t="s">
        <v>874</v>
      </c>
      <c r="D677" s="18" t="s">
        <v>51</v>
      </c>
      <c r="E677" s="25"/>
      <c r="F677" s="74">
        <v>1.1111111111111112</v>
      </c>
      <c r="G677" s="89">
        <v>139</v>
      </c>
      <c r="H677" s="88"/>
    </row>
    <row r="678" spans="1:8" ht="63" x14ac:dyDescent="0.25">
      <c r="A678" s="22">
        <v>680</v>
      </c>
      <c r="B678" s="17">
        <v>51131603</v>
      </c>
      <c r="C678" s="85" t="s">
        <v>875</v>
      </c>
      <c r="D678" s="18" t="s">
        <v>51</v>
      </c>
      <c r="E678" s="25"/>
      <c r="F678" s="74">
        <v>1.1111111111111112</v>
      </c>
      <c r="G678" s="89">
        <v>22391</v>
      </c>
      <c r="H678" s="88"/>
    </row>
    <row r="679" spans="1:8" ht="31.5" x14ac:dyDescent="0.25">
      <c r="A679" s="22">
        <v>681</v>
      </c>
      <c r="B679" s="17">
        <v>51191517</v>
      </c>
      <c r="C679" s="85" t="s">
        <v>876</v>
      </c>
      <c r="D679" s="18" t="s">
        <v>51</v>
      </c>
      <c r="E679" s="25"/>
      <c r="F679" s="74">
        <v>1.1111111111111112</v>
      </c>
      <c r="G679" s="89">
        <v>54</v>
      </c>
      <c r="H679" s="88"/>
    </row>
    <row r="680" spans="1:8" ht="31.5" x14ac:dyDescent="0.25">
      <c r="A680" s="22">
        <v>682</v>
      </c>
      <c r="B680" s="17">
        <v>51101811</v>
      </c>
      <c r="C680" s="85" t="s">
        <v>877</v>
      </c>
      <c r="D680" s="18" t="s">
        <v>51</v>
      </c>
      <c r="E680" s="25"/>
      <c r="F680" s="74">
        <v>1.1111111111111112</v>
      </c>
      <c r="G680" s="89">
        <v>2689</v>
      </c>
      <c r="H680" s="88"/>
    </row>
    <row r="681" spans="1:8" ht="52.5" x14ac:dyDescent="0.25">
      <c r="A681" s="22">
        <v>683</v>
      </c>
      <c r="B681" s="17">
        <v>51101811</v>
      </c>
      <c r="C681" s="85" t="s">
        <v>878</v>
      </c>
      <c r="D681" s="18" t="s">
        <v>51</v>
      </c>
      <c r="E681" s="25"/>
      <c r="F681" s="74">
        <v>1.1111111111111112</v>
      </c>
      <c r="G681" s="89">
        <v>11457</v>
      </c>
      <c r="H681" s="88"/>
    </row>
    <row r="682" spans="1:8" ht="63" x14ac:dyDescent="0.25">
      <c r="A682" s="22">
        <v>684</v>
      </c>
      <c r="B682" s="17">
        <v>511415</v>
      </c>
      <c r="C682" s="85" t="s">
        <v>879</v>
      </c>
      <c r="D682" s="18" t="s">
        <v>51</v>
      </c>
      <c r="E682" s="25" t="s">
        <v>52</v>
      </c>
      <c r="F682" s="74">
        <v>1.1111111111111112</v>
      </c>
      <c r="G682" s="89">
        <v>19863</v>
      </c>
      <c r="H682" s="88"/>
    </row>
    <row r="683" spans="1:8" ht="52.5" x14ac:dyDescent="0.25">
      <c r="A683" s="22">
        <v>685</v>
      </c>
      <c r="B683" s="17">
        <v>51141518</v>
      </c>
      <c r="C683" s="85" t="s">
        <v>880</v>
      </c>
      <c r="D683" s="18" t="s">
        <v>51</v>
      </c>
      <c r="E683" s="25" t="s">
        <v>832</v>
      </c>
      <c r="F683" s="74">
        <v>1.1111111111111112</v>
      </c>
      <c r="G683" s="89">
        <v>39934</v>
      </c>
      <c r="H683" s="88"/>
    </row>
    <row r="684" spans="1:8" ht="31.5" x14ac:dyDescent="0.25">
      <c r="A684" s="22">
        <v>686</v>
      </c>
      <c r="B684" s="17">
        <v>51141518</v>
      </c>
      <c r="C684" s="85" t="s">
        <v>881</v>
      </c>
      <c r="D684" s="18" t="s">
        <v>51</v>
      </c>
      <c r="E684" s="25" t="s">
        <v>52</v>
      </c>
      <c r="F684" s="74">
        <v>1.1111111111111112</v>
      </c>
      <c r="G684" s="89">
        <v>461</v>
      </c>
      <c r="H684" s="88"/>
    </row>
    <row r="685" spans="1:8" ht="52.5" x14ac:dyDescent="0.25">
      <c r="A685" s="22">
        <v>687</v>
      </c>
      <c r="B685" s="17">
        <v>51142905</v>
      </c>
      <c r="C685" s="85" t="s">
        <v>882</v>
      </c>
      <c r="D685" s="18" t="s">
        <v>51</v>
      </c>
      <c r="E685" s="25" t="s">
        <v>832</v>
      </c>
      <c r="F685" s="74">
        <v>1.1111111111111112</v>
      </c>
      <c r="G685" s="89">
        <v>35834</v>
      </c>
      <c r="H685" s="88"/>
    </row>
    <row r="686" spans="1:8" ht="63" x14ac:dyDescent="0.25">
      <c r="A686" s="22">
        <v>688</v>
      </c>
      <c r="B686" s="17">
        <v>51142905</v>
      </c>
      <c r="C686" s="85" t="s">
        <v>883</v>
      </c>
      <c r="D686" s="18" t="s">
        <v>51</v>
      </c>
      <c r="E686" s="25"/>
      <c r="F686" s="74">
        <v>1.1111111111111112</v>
      </c>
      <c r="G686" s="89">
        <v>20623</v>
      </c>
      <c r="H686" s="88"/>
    </row>
    <row r="687" spans="1:8" ht="73.5" x14ac:dyDescent="0.25">
      <c r="A687" s="22">
        <v>689</v>
      </c>
      <c r="B687" s="17">
        <v>51101538</v>
      </c>
      <c r="C687" s="85" t="s">
        <v>884</v>
      </c>
      <c r="D687" s="18" t="s">
        <v>51</v>
      </c>
      <c r="E687" s="25"/>
      <c r="F687" s="74">
        <v>1.1111111111111112</v>
      </c>
      <c r="G687" s="89">
        <v>10602</v>
      </c>
      <c r="H687" s="88"/>
    </row>
    <row r="688" spans="1:8" ht="52.5" x14ac:dyDescent="0.25">
      <c r="A688" s="22">
        <v>690</v>
      </c>
      <c r="B688" s="17">
        <v>51181601</v>
      </c>
      <c r="C688" s="85" t="s">
        <v>885</v>
      </c>
      <c r="D688" s="18" t="s">
        <v>51</v>
      </c>
      <c r="E688" s="25" t="s">
        <v>52</v>
      </c>
      <c r="F688" s="74">
        <v>1.1111111111111112</v>
      </c>
      <c r="G688" s="89">
        <v>992250</v>
      </c>
      <c r="H688" s="88"/>
    </row>
    <row r="689" spans="1:8" ht="63" x14ac:dyDescent="0.25">
      <c r="A689" s="22">
        <v>691</v>
      </c>
      <c r="B689" s="17">
        <v>51142910</v>
      </c>
      <c r="C689" s="85" t="s">
        <v>886</v>
      </c>
      <c r="D689" s="18" t="s">
        <v>51</v>
      </c>
      <c r="E689" s="25"/>
      <c r="F689" s="74">
        <v>1.1111111111111112</v>
      </c>
      <c r="G689" s="89">
        <v>83538</v>
      </c>
      <c r="H689" s="88"/>
    </row>
    <row r="690" spans="1:8" ht="42" x14ac:dyDescent="0.25">
      <c r="A690" s="22">
        <v>692</v>
      </c>
      <c r="B690" s="17">
        <v>51142904</v>
      </c>
      <c r="C690" s="85" t="s">
        <v>887</v>
      </c>
      <c r="D690" s="18" t="s">
        <v>51</v>
      </c>
      <c r="E690" s="25"/>
      <c r="F690" s="74">
        <v>1.1111111111111112</v>
      </c>
      <c r="G690" s="89">
        <v>41568</v>
      </c>
      <c r="H690" s="88"/>
    </row>
    <row r="691" spans="1:8" ht="73.5" x14ac:dyDescent="0.25">
      <c r="A691" s="22">
        <v>693</v>
      </c>
      <c r="B691" s="17">
        <v>51142904</v>
      </c>
      <c r="C691" s="85" t="s">
        <v>888</v>
      </c>
      <c r="D691" s="18" t="s">
        <v>51</v>
      </c>
      <c r="E691" s="25"/>
      <c r="F691" s="74">
        <v>1.1111111111111112</v>
      </c>
      <c r="G691" s="89">
        <v>1103</v>
      </c>
      <c r="H691" s="88"/>
    </row>
    <row r="692" spans="1:8" ht="31.5" x14ac:dyDescent="0.25">
      <c r="A692" s="22">
        <v>694</v>
      </c>
      <c r="B692" s="17">
        <v>51142904</v>
      </c>
      <c r="C692" s="85" t="s">
        <v>889</v>
      </c>
      <c r="D692" s="18" t="s">
        <v>51</v>
      </c>
      <c r="E692" s="25"/>
      <c r="F692" s="74">
        <v>1.1111111111111112</v>
      </c>
      <c r="G692" s="89">
        <v>9639</v>
      </c>
      <c r="H692" s="88"/>
    </row>
    <row r="693" spans="1:8" ht="73.5" x14ac:dyDescent="0.25">
      <c r="A693" s="22">
        <v>695</v>
      </c>
      <c r="B693" s="17">
        <v>51181517</v>
      </c>
      <c r="C693" s="85" t="s">
        <v>890</v>
      </c>
      <c r="D693" s="18" t="s">
        <v>51</v>
      </c>
      <c r="E693" s="25"/>
      <c r="F693" s="74">
        <v>1.1111111111111112</v>
      </c>
      <c r="G693" s="89">
        <v>29888</v>
      </c>
      <c r="H693" s="88"/>
    </row>
    <row r="694" spans="1:8" ht="52.5" x14ac:dyDescent="0.25">
      <c r="A694" s="22">
        <v>696</v>
      </c>
      <c r="B694" s="17">
        <v>51181827</v>
      </c>
      <c r="C694" s="85" t="s">
        <v>891</v>
      </c>
      <c r="D694" s="18" t="s">
        <v>51</v>
      </c>
      <c r="E694" s="25"/>
      <c r="F694" s="74">
        <v>1.1111111111111112</v>
      </c>
      <c r="G694" s="89">
        <v>16236</v>
      </c>
      <c r="H694" s="88"/>
    </row>
    <row r="695" spans="1:8" ht="52.5" x14ac:dyDescent="0.25">
      <c r="A695" s="22">
        <v>697</v>
      </c>
      <c r="B695" s="17">
        <v>51141542</v>
      </c>
      <c r="C695" s="85" t="s">
        <v>893</v>
      </c>
      <c r="D695" s="18" t="s">
        <v>51</v>
      </c>
      <c r="E695" s="25"/>
      <c r="F695" s="74">
        <v>1.1111111111111112</v>
      </c>
      <c r="G695" s="89">
        <v>4049</v>
      </c>
      <c r="H695" s="88"/>
    </row>
    <row r="696" spans="1:8" ht="52.5" x14ac:dyDescent="0.25">
      <c r="A696" s="22">
        <v>698</v>
      </c>
      <c r="B696" s="17">
        <v>51141542</v>
      </c>
      <c r="C696" s="85" t="s">
        <v>894</v>
      </c>
      <c r="D696" s="18" t="s">
        <v>51</v>
      </c>
      <c r="E696" s="25"/>
      <c r="F696" s="74">
        <v>1.1111111111111112</v>
      </c>
      <c r="G696" s="89">
        <v>2203</v>
      </c>
      <c r="H696" s="88"/>
    </row>
    <row r="697" spans="1:8" ht="52.5" x14ac:dyDescent="0.25">
      <c r="A697" s="22">
        <v>699</v>
      </c>
      <c r="B697" s="17">
        <v>51121902</v>
      </c>
      <c r="C697" s="85" t="s">
        <v>895</v>
      </c>
      <c r="D697" s="18" t="s">
        <v>51</v>
      </c>
      <c r="E697" s="25"/>
      <c r="F697" s="74">
        <v>1.1111111111111112</v>
      </c>
      <c r="G697" s="89">
        <v>36923</v>
      </c>
      <c r="H697" s="88"/>
    </row>
    <row r="698" spans="1:8" ht="31.5" x14ac:dyDescent="0.25">
      <c r="A698" s="22">
        <v>700</v>
      </c>
      <c r="B698" s="17">
        <v>51121711</v>
      </c>
      <c r="C698" s="85" t="s">
        <v>896</v>
      </c>
      <c r="D698" s="18" t="s">
        <v>51</v>
      </c>
      <c r="E698" s="25"/>
      <c r="F698" s="74">
        <v>1.1111111111111112</v>
      </c>
      <c r="G698" s="89">
        <v>9479</v>
      </c>
      <c r="H698" s="88"/>
    </row>
    <row r="699" spans="1:8" ht="63" x14ac:dyDescent="0.25">
      <c r="A699" s="22">
        <v>701</v>
      </c>
      <c r="B699" s="17">
        <v>51142109</v>
      </c>
      <c r="C699" s="85" t="s">
        <v>897</v>
      </c>
      <c r="D699" s="18" t="s">
        <v>51</v>
      </c>
      <c r="E699" s="25"/>
      <c r="F699" s="74">
        <v>1.1111111111111112</v>
      </c>
      <c r="G699" s="89">
        <v>20821</v>
      </c>
      <c r="H699" s="88"/>
    </row>
    <row r="700" spans="1:8" ht="73.5" x14ac:dyDescent="0.25">
      <c r="A700" s="22">
        <v>702</v>
      </c>
      <c r="B700" s="17">
        <v>51121603</v>
      </c>
      <c r="C700" s="85" t="s">
        <v>898</v>
      </c>
      <c r="D700" s="18" t="s">
        <v>51</v>
      </c>
      <c r="E700" s="25"/>
      <c r="F700" s="74">
        <v>1.1111111111111112</v>
      </c>
      <c r="G700" s="89">
        <v>22500</v>
      </c>
      <c r="H700" s="88"/>
    </row>
    <row r="701" spans="1:8" ht="52.5" x14ac:dyDescent="0.25">
      <c r="A701" s="22">
        <v>703</v>
      </c>
      <c r="B701" s="17">
        <v>51121758</v>
      </c>
      <c r="C701" s="85" t="s">
        <v>899</v>
      </c>
      <c r="D701" s="18" t="s">
        <v>51</v>
      </c>
      <c r="E701" s="25"/>
      <c r="F701" s="74">
        <v>1.1111111111111112</v>
      </c>
      <c r="G701" s="89">
        <v>14845</v>
      </c>
      <c r="H701" s="88"/>
    </row>
    <row r="702" spans="1:8" ht="63" x14ac:dyDescent="0.25">
      <c r="A702" s="22">
        <v>704</v>
      </c>
      <c r="B702" s="17">
        <v>51111902</v>
      </c>
      <c r="C702" s="85" t="s">
        <v>900</v>
      </c>
      <c r="D702" s="18" t="s">
        <v>51</v>
      </c>
      <c r="E702" s="25"/>
      <c r="F702" s="74">
        <v>1.1111111111111112</v>
      </c>
      <c r="G702" s="89">
        <v>41127</v>
      </c>
      <c r="H702" s="88"/>
    </row>
    <row r="703" spans="1:8" ht="52.5" x14ac:dyDescent="0.25">
      <c r="A703" s="22">
        <v>705</v>
      </c>
      <c r="B703" s="17">
        <v>51101546</v>
      </c>
      <c r="C703" s="85" t="s">
        <v>901</v>
      </c>
      <c r="D703" s="18" t="s">
        <v>51</v>
      </c>
      <c r="E703" s="25"/>
      <c r="F703" s="74">
        <v>1.1111111111111112</v>
      </c>
      <c r="G703" s="89">
        <v>2789</v>
      </c>
      <c r="H703" s="88"/>
    </row>
    <row r="704" spans="1:8" ht="52.5" x14ac:dyDescent="0.25">
      <c r="A704" s="22">
        <v>706</v>
      </c>
      <c r="B704" s="17">
        <v>51121610</v>
      </c>
      <c r="C704" s="85" t="s">
        <v>904</v>
      </c>
      <c r="D704" s="18" t="s">
        <v>51</v>
      </c>
      <c r="E704" s="25"/>
      <c r="F704" s="74">
        <v>1.1111111111111112</v>
      </c>
      <c r="G704" s="89">
        <v>1056</v>
      </c>
      <c r="H704" s="88"/>
    </row>
    <row r="705" spans="1:8" ht="42" x14ac:dyDescent="0.25">
      <c r="A705" s="22">
        <v>707</v>
      </c>
      <c r="B705" s="17">
        <v>51211609</v>
      </c>
      <c r="C705" s="85" t="s">
        <v>905</v>
      </c>
      <c r="D705" s="18" t="s">
        <v>51</v>
      </c>
      <c r="E705" s="25"/>
      <c r="F705" s="74">
        <v>1.1111111111111112</v>
      </c>
      <c r="G705" s="89">
        <v>7625</v>
      </c>
      <c r="H705" s="88"/>
    </row>
    <row r="706" spans="1:8" ht="31.5" x14ac:dyDescent="0.25">
      <c r="A706" s="22">
        <v>708</v>
      </c>
      <c r="B706" s="17">
        <v>51141722</v>
      </c>
      <c r="C706" s="85" t="s">
        <v>906</v>
      </c>
      <c r="D706" s="18" t="s">
        <v>51</v>
      </c>
      <c r="E706" s="25" t="s">
        <v>52</v>
      </c>
      <c r="F706" s="74">
        <v>1.1111111111111112</v>
      </c>
      <c r="G706" s="89">
        <v>290</v>
      </c>
      <c r="H706" s="88"/>
    </row>
    <row r="707" spans="1:8" ht="31.5" x14ac:dyDescent="0.25">
      <c r="A707" s="22">
        <v>709</v>
      </c>
      <c r="B707" s="17">
        <v>51141722</v>
      </c>
      <c r="C707" s="85" t="s">
        <v>907</v>
      </c>
      <c r="D707" s="18" t="s">
        <v>51</v>
      </c>
      <c r="E707" s="25" t="s">
        <v>52</v>
      </c>
      <c r="F707" s="74">
        <v>1.1111111111111112</v>
      </c>
      <c r="G707" s="89">
        <v>106</v>
      </c>
      <c r="H707" s="88"/>
    </row>
    <row r="708" spans="1:8" ht="52.5" x14ac:dyDescent="0.25">
      <c r="A708" s="22">
        <v>710</v>
      </c>
      <c r="B708" s="17">
        <v>51191600</v>
      </c>
      <c r="C708" s="85" t="s">
        <v>908</v>
      </c>
      <c r="D708" s="18" t="s">
        <v>51</v>
      </c>
      <c r="E708" s="25" t="s">
        <v>832</v>
      </c>
      <c r="F708" s="74">
        <v>1.1111111111111112</v>
      </c>
      <c r="G708" s="89">
        <v>840</v>
      </c>
      <c r="H708" s="88"/>
    </row>
    <row r="709" spans="1:8" ht="52.5" x14ac:dyDescent="0.25">
      <c r="A709" s="22">
        <v>711</v>
      </c>
      <c r="B709" s="17">
        <v>51111820</v>
      </c>
      <c r="C709" s="85" t="s">
        <v>909</v>
      </c>
      <c r="D709" s="18" t="s">
        <v>51</v>
      </c>
      <c r="E709" s="25"/>
      <c r="F709" s="74">
        <v>1.1111111111111112</v>
      </c>
      <c r="G709" s="89">
        <v>25704</v>
      </c>
      <c r="H709" s="88"/>
    </row>
    <row r="710" spans="1:8" ht="63" x14ac:dyDescent="0.25">
      <c r="A710" s="22">
        <v>712</v>
      </c>
      <c r="B710" s="17">
        <v>51161508</v>
      </c>
      <c r="C710" s="85" t="s">
        <v>910</v>
      </c>
      <c r="D710" s="18" t="s">
        <v>51</v>
      </c>
      <c r="E710" s="25"/>
      <c r="F710" s="74">
        <v>1.1111111111111112</v>
      </c>
      <c r="G710" s="89">
        <v>12146</v>
      </c>
      <c r="H710" s="88"/>
    </row>
    <row r="711" spans="1:8" ht="63" x14ac:dyDescent="0.25">
      <c r="A711" s="22">
        <v>713</v>
      </c>
      <c r="B711" s="17">
        <v>51191802</v>
      </c>
      <c r="C711" s="85" t="s">
        <v>911</v>
      </c>
      <c r="D711" s="18" t="s">
        <v>51</v>
      </c>
      <c r="E711" s="25"/>
      <c r="F711" s="74">
        <v>1.1111111111111112</v>
      </c>
      <c r="G711" s="89">
        <v>1928</v>
      </c>
      <c r="H711" s="88"/>
    </row>
    <row r="712" spans="1:8" ht="52.5" x14ac:dyDescent="0.25">
      <c r="A712" s="22">
        <v>714</v>
      </c>
      <c r="B712" s="17">
        <v>51131905</v>
      </c>
      <c r="C712" s="85" t="s">
        <v>912</v>
      </c>
      <c r="D712" s="18" t="s">
        <v>51</v>
      </c>
      <c r="E712" s="25"/>
      <c r="F712" s="74">
        <v>1.1111111111111112</v>
      </c>
      <c r="G712" s="89">
        <v>1056</v>
      </c>
      <c r="H712" s="88"/>
    </row>
    <row r="713" spans="1:8" ht="52.5" x14ac:dyDescent="0.25">
      <c r="A713" s="22">
        <v>715</v>
      </c>
      <c r="B713" s="17">
        <v>511519</v>
      </c>
      <c r="C713" s="85" t="s">
        <v>913</v>
      </c>
      <c r="D713" s="18" t="s">
        <v>51</v>
      </c>
      <c r="E713" s="25"/>
      <c r="F713" s="74">
        <v>1.1111111111111112</v>
      </c>
      <c r="G713" s="89">
        <v>46835</v>
      </c>
      <c r="H713" s="88"/>
    </row>
    <row r="714" spans="1:8" ht="52.5" x14ac:dyDescent="0.25">
      <c r="A714" s="22">
        <v>716</v>
      </c>
      <c r="B714" s="17">
        <v>511015</v>
      </c>
      <c r="C714" s="85" t="s">
        <v>914</v>
      </c>
      <c r="D714" s="18" t="s">
        <v>51</v>
      </c>
      <c r="E714" s="25" t="s">
        <v>832</v>
      </c>
      <c r="F714" s="74">
        <v>1.1111111111111112</v>
      </c>
      <c r="G714" s="89">
        <v>387663</v>
      </c>
      <c r="H714" s="88"/>
    </row>
    <row r="715" spans="1:8" ht="63" x14ac:dyDescent="0.25">
      <c r="A715" s="22">
        <v>717</v>
      </c>
      <c r="B715" s="17">
        <v>51191603</v>
      </c>
      <c r="C715" s="85" t="s">
        <v>915</v>
      </c>
      <c r="D715" s="18" t="s">
        <v>51</v>
      </c>
      <c r="E715" s="25"/>
      <c r="F715" s="74">
        <v>1.1111111111111112</v>
      </c>
      <c r="G715" s="89">
        <v>1538</v>
      </c>
      <c r="H715" s="88"/>
    </row>
    <row r="716" spans="1:8" ht="63" x14ac:dyDescent="0.25">
      <c r="A716" s="22">
        <v>718</v>
      </c>
      <c r="B716" s="17">
        <v>51131503</v>
      </c>
      <c r="C716" s="85" t="s">
        <v>916</v>
      </c>
      <c r="D716" s="18" t="s">
        <v>51</v>
      </c>
      <c r="E716" s="25"/>
      <c r="F716" s="74">
        <v>1.1111111111111112</v>
      </c>
      <c r="G716" s="89">
        <v>1928</v>
      </c>
      <c r="H716" s="88"/>
    </row>
    <row r="717" spans="1:8" ht="52.5" x14ac:dyDescent="0.25">
      <c r="A717" s="22">
        <v>719</v>
      </c>
      <c r="B717" s="17">
        <v>51161505</v>
      </c>
      <c r="C717" s="85" t="s">
        <v>917</v>
      </c>
      <c r="D717" s="18" t="s">
        <v>51</v>
      </c>
      <c r="E717" s="25" t="s">
        <v>832</v>
      </c>
      <c r="F717" s="74">
        <v>1.1111111111111112</v>
      </c>
      <c r="G717" s="89">
        <v>3252410</v>
      </c>
      <c r="H717" s="88"/>
    </row>
    <row r="718" spans="1:8" ht="63" x14ac:dyDescent="0.25">
      <c r="A718" s="22">
        <v>720</v>
      </c>
      <c r="B718" s="17">
        <v>51191909</v>
      </c>
      <c r="C718" s="85" t="s">
        <v>918</v>
      </c>
      <c r="D718" s="18" t="s">
        <v>51</v>
      </c>
      <c r="E718" s="25" t="s">
        <v>52</v>
      </c>
      <c r="F718" s="74">
        <v>1.1111111111111112</v>
      </c>
      <c r="G718" s="89">
        <v>145833</v>
      </c>
      <c r="H718" s="88"/>
    </row>
    <row r="719" spans="1:8" ht="63" x14ac:dyDescent="0.25">
      <c r="A719" s="22">
        <v>721</v>
      </c>
      <c r="B719" s="17">
        <v>51101582</v>
      </c>
      <c r="C719" s="85" t="s">
        <v>919</v>
      </c>
      <c r="D719" s="18" t="s">
        <v>51</v>
      </c>
      <c r="E719" s="25" t="s">
        <v>832</v>
      </c>
      <c r="F719" s="74">
        <v>1.1111111111111112</v>
      </c>
      <c r="G719" s="89">
        <v>607748</v>
      </c>
      <c r="H719" s="88"/>
    </row>
    <row r="720" spans="1:8" ht="21" x14ac:dyDescent="0.25">
      <c r="A720" s="22">
        <v>722</v>
      </c>
      <c r="B720" s="17">
        <v>512412</v>
      </c>
      <c r="C720" s="85" t="s">
        <v>920</v>
      </c>
      <c r="D720" s="18" t="s">
        <v>51</v>
      </c>
      <c r="E720" s="25" t="s">
        <v>52</v>
      </c>
      <c r="F720" s="74">
        <v>1.1111111111111112</v>
      </c>
      <c r="G720" s="89">
        <v>447</v>
      </c>
      <c r="H720" s="88"/>
    </row>
    <row r="721" spans="1:8" ht="52.5" x14ac:dyDescent="0.25">
      <c r="A721" s="22">
        <v>723</v>
      </c>
      <c r="B721" s="17">
        <v>51152004</v>
      </c>
      <c r="C721" s="85" t="s">
        <v>921</v>
      </c>
      <c r="D721" s="18" t="s">
        <v>51</v>
      </c>
      <c r="E721" s="25"/>
      <c r="F721" s="74">
        <v>1.1111111111111112</v>
      </c>
      <c r="G721" s="89">
        <v>10925</v>
      </c>
      <c r="H721" s="88"/>
    </row>
    <row r="722" spans="1:8" ht="73.5" x14ac:dyDescent="0.25">
      <c r="A722" s="22">
        <v>724</v>
      </c>
      <c r="B722" s="17">
        <v>51141638</v>
      </c>
      <c r="C722" s="85" t="s">
        <v>922</v>
      </c>
      <c r="D722" s="18" t="s">
        <v>51</v>
      </c>
      <c r="E722" s="25"/>
      <c r="F722" s="74">
        <v>1.1111111111111112</v>
      </c>
      <c r="G722" s="89">
        <v>29701</v>
      </c>
      <c r="H722" s="88"/>
    </row>
    <row r="723" spans="1:8" ht="52.5" x14ac:dyDescent="0.25">
      <c r="A723" s="22">
        <v>725</v>
      </c>
      <c r="B723" s="17">
        <v>51111812</v>
      </c>
      <c r="C723" s="85" t="s">
        <v>924</v>
      </c>
      <c r="D723" s="18" t="s">
        <v>51</v>
      </c>
      <c r="E723" s="25" t="s">
        <v>832</v>
      </c>
      <c r="F723" s="74">
        <v>1.1111111111111112</v>
      </c>
      <c r="G723" s="89">
        <v>947</v>
      </c>
      <c r="H723" s="88"/>
    </row>
  </sheetData>
  <autoFilter ref="A1:I723" xr:uid="{2B19E8A5-816D-4FF8-BD8C-007847CF8F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35465-0A61-48BF-AEA0-5CDD582C5BA5}">
  <dimension ref="A1:J96"/>
  <sheetViews>
    <sheetView workbookViewId="0">
      <selection activeCell="B74" sqref="B74"/>
    </sheetView>
  </sheetViews>
  <sheetFormatPr baseColWidth="10" defaultRowHeight="15" x14ac:dyDescent="0.25"/>
  <cols>
    <col min="2" max="2" width="49.42578125" customWidth="1"/>
    <col min="9" max="9" width="17.140625" customWidth="1"/>
  </cols>
  <sheetData>
    <row r="1" spans="1:9" ht="64.5" thickBot="1" x14ac:dyDescent="0.3">
      <c r="A1" s="50" t="s">
        <v>925</v>
      </c>
      <c r="B1" s="51" t="s">
        <v>828</v>
      </c>
      <c r="C1" s="52" t="s">
        <v>51</v>
      </c>
      <c r="D1" s="53" t="s">
        <v>926</v>
      </c>
      <c r="E1" s="52" t="s">
        <v>48</v>
      </c>
      <c r="F1" s="53" t="s">
        <v>927</v>
      </c>
      <c r="G1" s="54" t="s">
        <v>928</v>
      </c>
      <c r="H1" s="55" t="s">
        <v>929</v>
      </c>
      <c r="I1" s="56" t="s">
        <v>930</v>
      </c>
    </row>
    <row r="2" spans="1:9" x14ac:dyDescent="0.25">
      <c r="A2" s="57">
        <v>745</v>
      </c>
      <c r="B2" s="58" t="s">
        <v>143</v>
      </c>
      <c r="C2" s="59" t="s">
        <v>51</v>
      </c>
      <c r="D2" s="60">
        <v>25</v>
      </c>
      <c r="E2" s="61" t="s">
        <v>52</v>
      </c>
      <c r="F2" s="62">
        <v>681</v>
      </c>
      <c r="G2" s="62">
        <v>683</v>
      </c>
      <c r="H2" s="63">
        <v>738</v>
      </c>
      <c r="I2" s="64">
        <v>73.88</v>
      </c>
    </row>
    <row r="3" spans="1:9" ht="25.5" x14ac:dyDescent="0.25">
      <c r="A3" s="57" t="s">
        <v>931</v>
      </c>
      <c r="B3" s="58" t="s">
        <v>183</v>
      </c>
      <c r="C3" s="59" t="s">
        <v>51</v>
      </c>
      <c r="D3" s="60">
        <v>45</v>
      </c>
      <c r="E3" s="61" t="s">
        <v>52</v>
      </c>
      <c r="F3" s="62">
        <v>213063</v>
      </c>
      <c r="G3" s="62">
        <v>214023</v>
      </c>
      <c r="H3" s="63">
        <v>231299</v>
      </c>
      <c r="I3" s="64">
        <v>462.6</v>
      </c>
    </row>
    <row r="4" spans="1:9" x14ac:dyDescent="0.25">
      <c r="A4" s="57">
        <v>69</v>
      </c>
      <c r="B4" s="58" t="s">
        <v>840</v>
      </c>
      <c r="C4" s="59" t="s">
        <v>51</v>
      </c>
      <c r="D4" s="60">
        <v>30</v>
      </c>
      <c r="E4" s="61" t="s">
        <v>52</v>
      </c>
      <c r="F4" s="62">
        <v>1690297</v>
      </c>
      <c r="G4" s="62">
        <v>1691122</v>
      </c>
      <c r="H4" s="63">
        <v>1827595</v>
      </c>
      <c r="I4" s="64">
        <v>36551.93</v>
      </c>
    </row>
    <row r="5" spans="1:9" ht="25.5" x14ac:dyDescent="0.25">
      <c r="A5" s="57" t="s">
        <v>932</v>
      </c>
      <c r="B5" s="58" t="s">
        <v>198</v>
      </c>
      <c r="C5" s="59" t="s">
        <v>51</v>
      </c>
      <c r="D5" s="60">
        <v>85</v>
      </c>
      <c r="E5" s="61" t="s">
        <v>52</v>
      </c>
      <c r="F5" s="62">
        <v>38947</v>
      </c>
      <c r="G5" s="62">
        <v>39152</v>
      </c>
      <c r="H5" s="63">
        <v>42311</v>
      </c>
      <c r="I5" s="64">
        <v>846.25</v>
      </c>
    </row>
    <row r="6" spans="1:9" ht="25.5" x14ac:dyDescent="0.25">
      <c r="A6" s="57" t="s">
        <v>933</v>
      </c>
      <c r="B6" s="58" t="s">
        <v>200</v>
      </c>
      <c r="C6" s="59" t="s">
        <v>51</v>
      </c>
      <c r="D6" s="60">
        <v>250</v>
      </c>
      <c r="E6" s="61" t="s">
        <v>52</v>
      </c>
      <c r="F6" s="62">
        <v>544747</v>
      </c>
      <c r="G6" s="62">
        <v>545548</v>
      </c>
      <c r="H6" s="63">
        <v>589573</v>
      </c>
      <c r="I6" s="64">
        <v>11791.48</v>
      </c>
    </row>
    <row r="7" spans="1:9" ht="25.5" x14ac:dyDescent="0.25">
      <c r="A7" s="57" t="s">
        <v>933</v>
      </c>
      <c r="B7" s="58" t="s">
        <v>201</v>
      </c>
      <c r="C7" s="59" t="s">
        <v>51</v>
      </c>
      <c r="D7" s="60">
        <v>1285</v>
      </c>
      <c r="E7" s="61" t="s">
        <v>52</v>
      </c>
      <c r="F7" s="62">
        <v>545546</v>
      </c>
      <c r="G7" s="62">
        <v>545546</v>
      </c>
      <c r="H7" s="63">
        <v>589573</v>
      </c>
      <c r="I7" s="64">
        <v>11791.48</v>
      </c>
    </row>
    <row r="8" spans="1:9" x14ac:dyDescent="0.25">
      <c r="A8" s="57">
        <v>199</v>
      </c>
      <c r="B8" s="58" t="s">
        <v>204</v>
      </c>
      <c r="C8" s="59" t="s">
        <v>51</v>
      </c>
      <c r="D8" s="60">
        <v>50</v>
      </c>
      <c r="E8" s="61" t="s">
        <v>52</v>
      </c>
      <c r="F8" s="62">
        <v>3860</v>
      </c>
      <c r="G8" s="62">
        <v>3860</v>
      </c>
      <c r="H8" s="63">
        <v>4187</v>
      </c>
      <c r="I8" s="65">
        <v>4188.97</v>
      </c>
    </row>
    <row r="9" spans="1:9" ht="25.5" x14ac:dyDescent="0.25">
      <c r="A9" s="57">
        <v>655</v>
      </c>
      <c r="B9" s="58" t="s">
        <v>208</v>
      </c>
      <c r="C9" s="59" t="s">
        <v>51</v>
      </c>
      <c r="D9" s="60">
        <v>95</v>
      </c>
      <c r="E9" s="61" t="s">
        <v>52</v>
      </c>
      <c r="F9" s="62">
        <v>233129</v>
      </c>
      <c r="G9" s="62">
        <v>234100</v>
      </c>
      <c r="H9" s="63">
        <v>271428</v>
      </c>
      <c r="I9" s="64">
        <v>106.63</v>
      </c>
    </row>
    <row r="10" spans="1:9" x14ac:dyDescent="0.25">
      <c r="A10" s="57">
        <v>888</v>
      </c>
      <c r="B10" s="58" t="s">
        <v>217</v>
      </c>
      <c r="C10" s="59" t="s">
        <v>51</v>
      </c>
      <c r="D10" s="60">
        <v>325</v>
      </c>
      <c r="E10" s="61" t="s">
        <v>52</v>
      </c>
      <c r="F10" s="62">
        <v>323</v>
      </c>
      <c r="G10" s="62">
        <v>325</v>
      </c>
      <c r="H10" s="63">
        <v>352</v>
      </c>
      <c r="I10" s="64">
        <v>35.229999999999997</v>
      </c>
    </row>
    <row r="11" spans="1:9" ht="25.5" x14ac:dyDescent="0.25">
      <c r="A11" s="57">
        <v>23</v>
      </c>
      <c r="B11" s="58" t="s">
        <v>225</v>
      </c>
      <c r="C11" s="59" t="s">
        <v>51</v>
      </c>
      <c r="D11" s="60">
        <v>15</v>
      </c>
      <c r="E11" s="61" t="s">
        <v>52</v>
      </c>
      <c r="F11" s="62">
        <v>4506639</v>
      </c>
      <c r="G11" s="62">
        <v>4517892</v>
      </c>
      <c r="H11" s="63">
        <v>4882487</v>
      </c>
      <c r="I11" s="64">
        <v>12206.22</v>
      </c>
    </row>
    <row r="12" spans="1:9" x14ac:dyDescent="0.25">
      <c r="A12" s="57">
        <v>457</v>
      </c>
      <c r="B12" s="58" t="s">
        <v>252</v>
      </c>
      <c r="C12" s="59" t="s">
        <v>51</v>
      </c>
      <c r="D12" s="60">
        <v>1900</v>
      </c>
      <c r="E12" s="61" t="s">
        <v>52</v>
      </c>
      <c r="F12" s="62">
        <v>132</v>
      </c>
      <c r="G12" s="62">
        <v>133</v>
      </c>
      <c r="H12" s="63">
        <v>146</v>
      </c>
      <c r="I12" s="64">
        <v>0.73</v>
      </c>
    </row>
    <row r="13" spans="1:9" ht="25.5" x14ac:dyDescent="0.25">
      <c r="A13" s="57">
        <v>672</v>
      </c>
      <c r="B13" s="58" t="s">
        <v>253</v>
      </c>
      <c r="C13" s="59" t="s">
        <v>51</v>
      </c>
      <c r="D13" s="60">
        <v>20</v>
      </c>
      <c r="E13" s="61" t="s">
        <v>52</v>
      </c>
      <c r="F13" s="62">
        <v>83609</v>
      </c>
      <c r="G13" s="62">
        <v>84445</v>
      </c>
      <c r="H13" s="63">
        <v>91259</v>
      </c>
      <c r="I13" s="64">
        <v>912.60640000000001</v>
      </c>
    </row>
    <row r="14" spans="1:9" ht="25.5" x14ac:dyDescent="0.25">
      <c r="A14" s="57">
        <v>896</v>
      </c>
      <c r="B14" s="58" t="s">
        <v>271</v>
      </c>
      <c r="C14" s="59" t="s">
        <v>51</v>
      </c>
      <c r="D14" s="60">
        <v>295</v>
      </c>
      <c r="E14" s="61" t="s">
        <v>52</v>
      </c>
      <c r="F14" s="62">
        <v>403724</v>
      </c>
      <c r="G14" s="62">
        <v>403800</v>
      </c>
      <c r="H14" s="63">
        <v>436399</v>
      </c>
      <c r="I14" s="64">
        <v>218.2</v>
      </c>
    </row>
    <row r="15" spans="1:9" ht="25.5" x14ac:dyDescent="0.25">
      <c r="A15" s="57">
        <v>673</v>
      </c>
      <c r="B15" s="58" t="s">
        <v>272</v>
      </c>
      <c r="C15" s="59" t="s">
        <v>51</v>
      </c>
      <c r="D15" s="60">
        <v>750</v>
      </c>
      <c r="E15" s="61" t="s">
        <v>52</v>
      </c>
      <c r="F15" s="62">
        <v>293876</v>
      </c>
      <c r="G15" s="62">
        <v>294270</v>
      </c>
      <c r="H15" s="63">
        <v>318019</v>
      </c>
      <c r="I15" s="64">
        <v>318.02</v>
      </c>
    </row>
    <row r="16" spans="1:9" ht="25.5" x14ac:dyDescent="0.25">
      <c r="A16" s="57" t="s">
        <v>934</v>
      </c>
      <c r="B16" s="58" t="s">
        <v>274</v>
      </c>
      <c r="C16" s="59" t="s">
        <v>51</v>
      </c>
      <c r="D16" s="60">
        <v>5</v>
      </c>
      <c r="E16" s="61" t="s">
        <v>52</v>
      </c>
      <c r="F16" s="62">
        <v>80225</v>
      </c>
      <c r="G16" s="62">
        <v>80255</v>
      </c>
      <c r="H16" s="63">
        <v>86764</v>
      </c>
      <c r="I16" s="64">
        <v>24.79</v>
      </c>
    </row>
    <row r="17" spans="1:9" ht="25.5" x14ac:dyDescent="0.25">
      <c r="A17" s="57">
        <v>19</v>
      </c>
      <c r="B17" s="58" t="s">
        <v>275</v>
      </c>
      <c r="C17" s="59" t="s">
        <v>51</v>
      </c>
      <c r="D17" s="60">
        <v>20</v>
      </c>
      <c r="E17" s="61" t="s">
        <v>52</v>
      </c>
      <c r="F17" s="62">
        <v>697666</v>
      </c>
      <c r="G17" s="62">
        <v>698628</v>
      </c>
      <c r="H17" s="63">
        <v>755007</v>
      </c>
      <c r="I17" s="64">
        <v>7550.08</v>
      </c>
    </row>
    <row r="18" spans="1:9" x14ac:dyDescent="0.25">
      <c r="A18" s="57">
        <v>77</v>
      </c>
      <c r="B18" s="58" t="s">
        <v>282</v>
      </c>
      <c r="C18" s="59" t="s">
        <v>51</v>
      </c>
      <c r="D18" s="60">
        <v>365</v>
      </c>
      <c r="E18" s="61" t="s">
        <v>52</v>
      </c>
      <c r="F18" s="62">
        <v>4555</v>
      </c>
      <c r="G18" s="62">
        <v>4569</v>
      </c>
      <c r="H18" s="63">
        <v>4937</v>
      </c>
      <c r="I18" s="64">
        <v>98.77</v>
      </c>
    </row>
    <row r="19" spans="1:9" ht="25.5" x14ac:dyDescent="0.25">
      <c r="A19" s="57">
        <v>680</v>
      </c>
      <c r="B19" s="58" t="s">
        <v>851</v>
      </c>
      <c r="C19" s="59" t="s">
        <v>51</v>
      </c>
      <c r="D19" s="60">
        <v>2400</v>
      </c>
      <c r="E19" s="61" t="s">
        <v>52</v>
      </c>
      <c r="F19" s="62">
        <v>10986</v>
      </c>
      <c r="G19" s="62">
        <v>11822</v>
      </c>
      <c r="H19" s="63">
        <v>12776</v>
      </c>
      <c r="I19" s="64">
        <v>1277.71</v>
      </c>
    </row>
    <row r="20" spans="1:9" x14ac:dyDescent="0.25">
      <c r="A20" s="57">
        <v>375</v>
      </c>
      <c r="B20" s="58" t="s">
        <v>291</v>
      </c>
      <c r="C20" s="59" t="s">
        <v>51</v>
      </c>
      <c r="D20" s="60">
        <v>25</v>
      </c>
      <c r="E20" s="61" t="s">
        <v>52</v>
      </c>
      <c r="F20" s="62">
        <v>1082800</v>
      </c>
      <c r="G20" s="62">
        <v>1082882</v>
      </c>
      <c r="H20" s="63">
        <v>1170270</v>
      </c>
      <c r="I20" s="64">
        <v>117027.11</v>
      </c>
    </row>
    <row r="21" spans="1:9" ht="25.5" x14ac:dyDescent="0.25">
      <c r="A21" s="57">
        <v>897</v>
      </c>
      <c r="B21" s="58" t="s">
        <v>320</v>
      </c>
      <c r="C21" s="59" t="s">
        <v>51</v>
      </c>
      <c r="D21" s="60">
        <v>15</v>
      </c>
      <c r="E21" s="61" t="s">
        <v>52</v>
      </c>
      <c r="F21" s="62">
        <v>843152</v>
      </c>
      <c r="G21" s="62">
        <v>843995</v>
      </c>
      <c r="H21" s="63">
        <v>912109</v>
      </c>
      <c r="I21" s="64">
        <v>1824.22</v>
      </c>
    </row>
    <row r="22" spans="1:9" x14ac:dyDescent="0.25">
      <c r="A22" s="57">
        <v>190</v>
      </c>
      <c r="B22" s="58" t="s">
        <v>325</v>
      </c>
      <c r="C22" s="59" t="s">
        <v>51</v>
      </c>
      <c r="D22" s="60">
        <v>35</v>
      </c>
      <c r="E22" s="61" t="s">
        <v>52</v>
      </c>
      <c r="F22" s="62">
        <v>4659</v>
      </c>
      <c r="G22" s="62">
        <v>4659</v>
      </c>
      <c r="H22" s="63">
        <v>5039</v>
      </c>
      <c r="I22" s="64">
        <v>504.05</v>
      </c>
    </row>
    <row r="23" spans="1:9" ht="25.5" x14ac:dyDescent="0.25">
      <c r="A23" s="57">
        <v>898</v>
      </c>
      <c r="B23" s="58" t="s">
        <v>326</v>
      </c>
      <c r="C23" s="59" t="s">
        <v>51</v>
      </c>
      <c r="D23" s="60">
        <v>170</v>
      </c>
      <c r="E23" s="61" t="s">
        <v>398</v>
      </c>
      <c r="F23" s="62">
        <v>213644</v>
      </c>
      <c r="G23" s="62">
        <v>213740</v>
      </c>
      <c r="H23" s="63">
        <v>230989</v>
      </c>
      <c r="I23" s="64">
        <v>461.98</v>
      </c>
    </row>
    <row r="24" spans="1:9" ht="25.5" x14ac:dyDescent="0.25">
      <c r="A24" s="57">
        <v>167</v>
      </c>
      <c r="B24" s="58" t="s">
        <v>332</v>
      </c>
      <c r="C24" s="59" t="s">
        <v>51</v>
      </c>
      <c r="D24" s="60">
        <v>25</v>
      </c>
      <c r="E24" s="61" t="s">
        <v>52</v>
      </c>
      <c r="F24" s="62">
        <v>385896</v>
      </c>
      <c r="G24" s="62">
        <v>386281</v>
      </c>
      <c r="H24" s="63">
        <v>417454</v>
      </c>
      <c r="I24" s="64">
        <v>5218.1899999999996</v>
      </c>
    </row>
    <row r="25" spans="1:9" ht="25.5" x14ac:dyDescent="0.25">
      <c r="A25" s="57">
        <v>902</v>
      </c>
      <c r="B25" s="58" t="s">
        <v>333</v>
      </c>
      <c r="C25" s="59" t="s">
        <v>51</v>
      </c>
      <c r="D25" s="60">
        <v>15</v>
      </c>
      <c r="E25" s="61" t="s">
        <v>52</v>
      </c>
      <c r="F25" s="62">
        <v>626866</v>
      </c>
      <c r="G25" s="62">
        <v>626976</v>
      </c>
      <c r="H25" s="63">
        <v>677572</v>
      </c>
      <c r="I25" s="64">
        <v>11292.89</v>
      </c>
    </row>
    <row r="26" spans="1:9" ht="25.5" x14ac:dyDescent="0.25">
      <c r="A26" s="57">
        <v>902</v>
      </c>
      <c r="B26" s="58" t="s">
        <v>334</v>
      </c>
      <c r="C26" s="59" t="s">
        <v>51</v>
      </c>
      <c r="D26" s="60">
        <v>10</v>
      </c>
      <c r="E26" s="61" t="s">
        <v>52</v>
      </c>
      <c r="F26" s="62">
        <v>1253505</v>
      </c>
      <c r="G26" s="62">
        <v>1253952</v>
      </c>
      <c r="H26" s="63">
        <v>1355145</v>
      </c>
      <c r="I26" s="64">
        <v>11292.89</v>
      </c>
    </row>
    <row r="27" spans="1:9" ht="25.5" x14ac:dyDescent="0.25">
      <c r="A27" s="57">
        <v>511</v>
      </c>
      <c r="B27" s="58" t="s">
        <v>335</v>
      </c>
      <c r="C27" s="59" t="s">
        <v>51</v>
      </c>
      <c r="D27" s="60">
        <v>5</v>
      </c>
      <c r="E27" s="61" t="s">
        <v>52</v>
      </c>
      <c r="F27" s="62">
        <v>108306</v>
      </c>
      <c r="G27" s="62">
        <v>108325</v>
      </c>
      <c r="H27" s="63">
        <v>117065</v>
      </c>
      <c r="I27" s="64">
        <v>195111.64</v>
      </c>
    </row>
    <row r="28" spans="1:9" ht="25.5" x14ac:dyDescent="0.25">
      <c r="A28" s="57">
        <v>513</v>
      </c>
      <c r="B28" s="58" t="s">
        <v>336</v>
      </c>
      <c r="C28" s="59" t="s">
        <v>51</v>
      </c>
      <c r="D28" s="60">
        <v>10</v>
      </c>
      <c r="E28" s="61" t="s">
        <v>52</v>
      </c>
      <c r="F28" s="62">
        <v>75328</v>
      </c>
      <c r="G28" s="62">
        <v>75479</v>
      </c>
      <c r="H28" s="63">
        <v>81569</v>
      </c>
      <c r="I28" s="64">
        <v>5438014</v>
      </c>
    </row>
    <row r="29" spans="1:9" ht="25.5" x14ac:dyDescent="0.25">
      <c r="A29" s="57" t="s">
        <v>935</v>
      </c>
      <c r="B29" s="58" t="s">
        <v>360</v>
      </c>
      <c r="C29" s="59" t="s">
        <v>51</v>
      </c>
      <c r="D29" s="60">
        <v>120</v>
      </c>
      <c r="E29" s="61" t="s">
        <v>52</v>
      </c>
      <c r="F29" s="62">
        <v>10835</v>
      </c>
      <c r="G29" s="62">
        <v>10871</v>
      </c>
      <c r="H29" s="63">
        <v>11748</v>
      </c>
      <c r="I29" s="64">
        <v>1174.93</v>
      </c>
    </row>
    <row r="30" spans="1:9" ht="25.5" x14ac:dyDescent="0.25">
      <c r="A30" s="57" t="s">
        <v>935</v>
      </c>
      <c r="B30" s="58" t="s">
        <v>361</v>
      </c>
      <c r="C30" s="59" t="s">
        <v>51</v>
      </c>
      <c r="D30" s="60">
        <v>135</v>
      </c>
      <c r="E30" s="61" t="s">
        <v>52</v>
      </c>
      <c r="F30" s="62">
        <v>54055</v>
      </c>
      <c r="G30" s="62">
        <v>54359</v>
      </c>
      <c r="H30" s="63">
        <v>58745</v>
      </c>
      <c r="I30" s="64">
        <v>1174.93</v>
      </c>
    </row>
    <row r="31" spans="1:9" ht="25.5" x14ac:dyDescent="0.25">
      <c r="A31" s="57" t="s">
        <v>936</v>
      </c>
      <c r="B31" s="58" t="s">
        <v>363</v>
      </c>
      <c r="C31" s="59" t="s">
        <v>51</v>
      </c>
      <c r="D31" s="60">
        <v>5</v>
      </c>
      <c r="E31" s="61" t="s">
        <v>52</v>
      </c>
      <c r="F31" s="62">
        <v>1029353</v>
      </c>
      <c r="G31" s="62">
        <v>1030542</v>
      </c>
      <c r="H31" s="63">
        <v>1113717</v>
      </c>
      <c r="I31" s="65">
        <v>55685.9</v>
      </c>
    </row>
    <row r="32" spans="1:9" x14ac:dyDescent="0.25">
      <c r="A32" s="57">
        <v>381</v>
      </c>
      <c r="B32" s="58" t="s">
        <v>365</v>
      </c>
      <c r="C32" s="59" t="s">
        <v>51</v>
      </c>
      <c r="D32" s="60">
        <v>275</v>
      </c>
      <c r="E32" s="61" t="s">
        <v>52</v>
      </c>
      <c r="F32" s="62">
        <v>107665</v>
      </c>
      <c r="G32" s="62">
        <v>107802</v>
      </c>
      <c r="H32" s="63">
        <v>116500</v>
      </c>
      <c r="I32" s="64">
        <v>4660.07</v>
      </c>
    </row>
    <row r="33" spans="1:9" x14ac:dyDescent="0.25">
      <c r="A33" s="57">
        <v>194</v>
      </c>
      <c r="B33" s="58" t="s">
        <v>367</v>
      </c>
      <c r="C33" s="59" t="s">
        <v>51</v>
      </c>
      <c r="D33" s="60">
        <v>150</v>
      </c>
      <c r="E33" s="61" t="s">
        <v>52</v>
      </c>
      <c r="F33" s="62">
        <v>3413</v>
      </c>
      <c r="G33" s="62">
        <v>3413</v>
      </c>
      <c r="H33" s="63">
        <v>3695</v>
      </c>
      <c r="I33" s="64">
        <v>369.63</v>
      </c>
    </row>
    <row r="34" spans="1:9" ht="25.5" x14ac:dyDescent="0.25">
      <c r="A34" s="57">
        <v>911</v>
      </c>
      <c r="B34" s="58" t="s">
        <v>856</v>
      </c>
      <c r="C34" s="59" t="s">
        <v>51</v>
      </c>
      <c r="D34" s="60">
        <v>1340</v>
      </c>
      <c r="E34" s="61" t="s">
        <v>52</v>
      </c>
      <c r="F34" s="62">
        <v>5978</v>
      </c>
      <c r="G34" s="62">
        <v>6044</v>
      </c>
      <c r="H34" s="63">
        <v>6531</v>
      </c>
      <c r="I34" s="64">
        <v>326.62</v>
      </c>
    </row>
    <row r="35" spans="1:9" ht="25.5" x14ac:dyDescent="0.25">
      <c r="A35" s="57">
        <v>911</v>
      </c>
      <c r="B35" s="58" t="s">
        <v>857</v>
      </c>
      <c r="C35" s="59" t="s">
        <v>51</v>
      </c>
      <c r="D35" s="60">
        <v>4830</v>
      </c>
      <c r="E35" s="61" t="s">
        <v>52</v>
      </c>
      <c r="F35" s="62">
        <v>18100</v>
      </c>
      <c r="G35" s="62">
        <v>18133</v>
      </c>
      <c r="H35" s="63">
        <v>19596</v>
      </c>
      <c r="I35" s="64">
        <v>326.62</v>
      </c>
    </row>
    <row r="36" spans="1:9" ht="25.5" x14ac:dyDescent="0.25">
      <c r="A36" s="57">
        <v>911</v>
      </c>
      <c r="B36" s="58" t="s">
        <v>858</v>
      </c>
      <c r="C36" s="59" t="s">
        <v>51</v>
      </c>
      <c r="D36" s="60">
        <v>1615</v>
      </c>
      <c r="E36" s="61" t="s">
        <v>52</v>
      </c>
      <c r="F36" s="62">
        <v>24142</v>
      </c>
      <c r="G36" s="62">
        <v>24178</v>
      </c>
      <c r="H36" s="63">
        <v>26128</v>
      </c>
      <c r="I36" s="64">
        <v>326.62</v>
      </c>
    </row>
    <row r="37" spans="1:9" ht="25.5" x14ac:dyDescent="0.25">
      <c r="A37" s="57">
        <v>947</v>
      </c>
      <c r="B37" s="58" t="s">
        <v>374</v>
      </c>
      <c r="C37" s="59" t="s">
        <v>51</v>
      </c>
      <c r="D37" s="60">
        <v>65</v>
      </c>
      <c r="E37" s="61" t="s">
        <v>52</v>
      </c>
      <c r="F37" s="62">
        <v>1418</v>
      </c>
      <c r="G37" s="62">
        <v>1431</v>
      </c>
      <c r="H37" s="63">
        <v>1546</v>
      </c>
      <c r="I37" s="64">
        <v>7737.54</v>
      </c>
    </row>
    <row r="38" spans="1:9" ht="25.5" x14ac:dyDescent="0.25">
      <c r="A38" s="57">
        <v>703</v>
      </c>
      <c r="B38" s="58" t="s">
        <v>385</v>
      </c>
      <c r="C38" s="59" t="s">
        <v>51</v>
      </c>
      <c r="D38" s="60">
        <v>5</v>
      </c>
      <c r="E38" s="61"/>
      <c r="F38" s="62">
        <v>28409</v>
      </c>
      <c r="G38" s="62">
        <v>28994</v>
      </c>
      <c r="H38" s="63">
        <v>31333</v>
      </c>
      <c r="I38" s="64">
        <v>1253.3900000000001</v>
      </c>
    </row>
    <row r="39" spans="1:9" x14ac:dyDescent="0.25">
      <c r="A39" s="57">
        <v>509</v>
      </c>
      <c r="B39" s="58" t="s">
        <v>866</v>
      </c>
      <c r="C39" s="59" t="s">
        <v>51</v>
      </c>
      <c r="D39" s="60">
        <v>500</v>
      </c>
      <c r="E39" s="61"/>
      <c r="F39" s="62">
        <v>8806</v>
      </c>
      <c r="G39" s="62">
        <v>8806</v>
      </c>
      <c r="H39" s="63">
        <v>9521</v>
      </c>
      <c r="I39" s="64">
        <v>2267.2399999999998</v>
      </c>
    </row>
    <row r="40" spans="1:9" ht="25.5" x14ac:dyDescent="0.25">
      <c r="A40" s="57">
        <v>539</v>
      </c>
      <c r="B40" s="58" t="s">
        <v>391</v>
      </c>
      <c r="C40" s="59" t="s">
        <v>51</v>
      </c>
      <c r="D40" s="60">
        <v>295</v>
      </c>
      <c r="E40" s="61" t="s">
        <v>52</v>
      </c>
      <c r="F40" s="62">
        <v>31757</v>
      </c>
      <c r="G40" s="62">
        <v>33345</v>
      </c>
      <c r="H40" s="63">
        <v>44999</v>
      </c>
      <c r="I40" s="64">
        <v>457779.47</v>
      </c>
    </row>
    <row r="41" spans="1:9" ht="25.5" x14ac:dyDescent="0.25">
      <c r="A41" s="57">
        <v>488</v>
      </c>
      <c r="B41" s="58" t="s">
        <v>405</v>
      </c>
      <c r="C41" s="59" t="s">
        <v>51</v>
      </c>
      <c r="D41" s="60">
        <v>40</v>
      </c>
      <c r="E41" s="61" t="s">
        <v>52</v>
      </c>
      <c r="F41" s="62">
        <v>13870</v>
      </c>
      <c r="G41" s="62">
        <v>13901</v>
      </c>
      <c r="H41" s="63">
        <v>15022</v>
      </c>
      <c r="I41" s="64">
        <v>6009.2</v>
      </c>
    </row>
    <row r="42" spans="1:9" x14ac:dyDescent="0.25">
      <c r="A42" s="57">
        <v>488</v>
      </c>
      <c r="B42" s="58" t="s">
        <v>406</v>
      </c>
      <c r="C42" s="59" t="s">
        <v>51</v>
      </c>
      <c r="D42" s="60">
        <v>35</v>
      </c>
      <c r="E42" s="61" t="s">
        <v>52</v>
      </c>
      <c r="F42" s="62">
        <v>41609</v>
      </c>
      <c r="G42" s="62">
        <v>41703</v>
      </c>
      <c r="H42" s="63">
        <v>45068</v>
      </c>
      <c r="I42" s="64">
        <v>6009.2</v>
      </c>
    </row>
    <row r="43" spans="1:9" ht="25.5" x14ac:dyDescent="0.25">
      <c r="A43" s="57">
        <v>924</v>
      </c>
      <c r="B43" s="58" t="s">
        <v>419</v>
      </c>
      <c r="C43" s="59" t="s">
        <v>51</v>
      </c>
      <c r="D43" s="60">
        <v>5</v>
      </c>
      <c r="E43" s="61" t="s">
        <v>52</v>
      </c>
      <c r="F43" s="62">
        <v>17302</v>
      </c>
      <c r="G43" s="62">
        <v>17342</v>
      </c>
      <c r="H43" s="63">
        <v>18740</v>
      </c>
      <c r="I43" s="64">
        <v>6247.32</v>
      </c>
    </row>
    <row r="44" spans="1:9" x14ac:dyDescent="0.25">
      <c r="A44" s="57">
        <v>439</v>
      </c>
      <c r="B44" s="58" t="s">
        <v>423</v>
      </c>
      <c r="C44" s="59" t="s">
        <v>51</v>
      </c>
      <c r="D44" s="60">
        <v>275</v>
      </c>
      <c r="E44" s="61" t="s">
        <v>52</v>
      </c>
      <c r="F44" s="62">
        <v>439</v>
      </c>
      <c r="G44" s="62">
        <v>440</v>
      </c>
      <c r="H44" s="63">
        <v>477</v>
      </c>
      <c r="I44" s="64">
        <v>1.59</v>
      </c>
    </row>
    <row r="45" spans="1:9" ht="25.5" x14ac:dyDescent="0.25">
      <c r="A45" s="57">
        <v>24</v>
      </c>
      <c r="B45" s="58" t="s">
        <v>431</v>
      </c>
      <c r="C45" s="59" t="s">
        <v>51</v>
      </c>
      <c r="D45" s="60">
        <v>10</v>
      </c>
      <c r="E45" s="61" t="s">
        <v>52</v>
      </c>
      <c r="F45" s="62">
        <v>928849</v>
      </c>
      <c r="G45" s="62">
        <v>930203</v>
      </c>
      <c r="H45" s="63">
        <v>1005281</v>
      </c>
      <c r="I45" s="64">
        <v>93081.68</v>
      </c>
    </row>
    <row r="46" spans="1:9" ht="25.5" x14ac:dyDescent="0.25">
      <c r="A46" s="57">
        <v>894</v>
      </c>
      <c r="B46" s="58" t="s">
        <v>440</v>
      </c>
      <c r="C46" s="59" t="s">
        <v>51</v>
      </c>
      <c r="D46" s="60">
        <v>155</v>
      </c>
      <c r="E46" s="61"/>
      <c r="F46" s="62">
        <v>413342</v>
      </c>
      <c r="G46" s="62">
        <v>413760</v>
      </c>
      <c r="H46" s="63">
        <v>447154</v>
      </c>
      <c r="I46" s="64">
        <v>894.31</v>
      </c>
    </row>
    <row r="47" spans="1:9" x14ac:dyDescent="0.25">
      <c r="A47" s="57">
        <v>928</v>
      </c>
      <c r="B47" s="58" t="s">
        <v>446</v>
      </c>
      <c r="C47" s="59" t="s">
        <v>51</v>
      </c>
      <c r="D47" s="60">
        <v>95</v>
      </c>
      <c r="E47" s="61" t="s">
        <v>398</v>
      </c>
      <c r="F47" s="62">
        <v>486034</v>
      </c>
      <c r="G47" s="62">
        <v>486135</v>
      </c>
      <c r="H47" s="63">
        <v>525365</v>
      </c>
      <c r="I47" s="64">
        <v>52536.61</v>
      </c>
    </row>
    <row r="48" spans="1:9" ht="25.5" x14ac:dyDescent="0.25">
      <c r="A48" s="57" t="s">
        <v>937</v>
      </c>
      <c r="B48" s="58" t="s">
        <v>448</v>
      </c>
      <c r="C48" s="59" t="s">
        <v>51</v>
      </c>
      <c r="D48" s="60">
        <v>20</v>
      </c>
      <c r="E48" s="61" t="s">
        <v>52</v>
      </c>
      <c r="F48" s="62">
        <v>303188</v>
      </c>
      <c r="G48" s="62">
        <v>303369</v>
      </c>
      <c r="H48" s="63">
        <v>327850</v>
      </c>
      <c r="I48" s="64">
        <v>32785.19</v>
      </c>
    </row>
    <row r="49" spans="1:9" ht="25.5" x14ac:dyDescent="0.25">
      <c r="A49" s="57">
        <v>371</v>
      </c>
      <c r="B49" s="58" t="s">
        <v>454</v>
      </c>
      <c r="C49" s="59" t="s">
        <v>51</v>
      </c>
      <c r="D49" s="60">
        <v>50</v>
      </c>
      <c r="E49" s="61" t="s">
        <v>52</v>
      </c>
      <c r="F49" s="62">
        <v>23333</v>
      </c>
      <c r="G49" s="62">
        <v>25128</v>
      </c>
      <c r="H49" s="63">
        <v>35704</v>
      </c>
      <c r="I49" s="64">
        <v>71.41</v>
      </c>
    </row>
    <row r="50" spans="1:9" ht="25.5" x14ac:dyDescent="0.25">
      <c r="A50" s="57" t="s">
        <v>938</v>
      </c>
      <c r="B50" s="58" t="s">
        <v>456</v>
      </c>
      <c r="C50" s="59" t="s">
        <v>51</v>
      </c>
      <c r="D50" s="60">
        <v>265</v>
      </c>
      <c r="E50" s="61" t="s">
        <v>52</v>
      </c>
      <c r="F50" s="62">
        <v>642689</v>
      </c>
      <c r="G50" s="62">
        <v>643510</v>
      </c>
      <c r="H50" s="63">
        <v>695440</v>
      </c>
      <c r="I50" s="64">
        <v>27817.66</v>
      </c>
    </row>
    <row r="51" spans="1:9" ht="25.5" x14ac:dyDescent="0.25">
      <c r="A51" s="57">
        <v>734</v>
      </c>
      <c r="B51" s="58" t="s">
        <v>459</v>
      </c>
      <c r="C51" s="59" t="s">
        <v>51</v>
      </c>
      <c r="D51" s="60">
        <v>25</v>
      </c>
      <c r="E51" s="61" t="s">
        <v>52</v>
      </c>
      <c r="F51" s="62">
        <v>185701</v>
      </c>
      <c r="G51" s="62">
        <v>185930</v>
      </c>
      <c r="H51" s="63">
        <v>200936</v>
      </c>
      <c r="I51" s="64">
        <v>669.79</v>
      </c>
    </row>
    <row r="52" spans="1:9" ht="38.25" x14ac:dyDescent="0.25">
      <c r="A52" s="57" t="s">
        <v>939</v>
      </c>
      <c r="B52" s="58" t="s">
        <v>461</v>
      </c>
      <c r="C52" s="59" t="s">
        <v>51</v>
      </c>
      <c r="D52" s="60">
        <v>25</v>
      </c>
      <c r="E52" s="61" t="s">
        <v>52</v>
      </c>
      <c r="F52" s="62">
        <v>4952924</v>
      </c>
      <c r="G52" s="62">
        <v>4957959</v>
      </c>
      <c r="H52" s="63">
        <v>5358075</v>
      </c>
      <c r="I52" s="64">
        <v>1410.02</v>
      </c>
    </row>
    <row r="53" spans="1:9" ht="38.25" x14ac:dyDescent="0.25">
      <c r="A53" s="57" t="s">
        <v>939</v>
      </c>
      <c r="B53" s="58" t="s">
        <v>462</v>
      </c>
      <c r="C53" s="59" t="s">
        <v>51</v>
      </c>
      <c r="D53" s="60">
        <v>70</v>
      </c>
      <c r="E53" s="61" t="s">
        <v>52</v>
      </c>
      <c r="F53" s="62">
        <v>495786</v>
      </c>
      <c r="G53" s="62">
        <v>495786</v>
      </c>
      <c r="H53" s="63">
        <v>535806</v>
      </c>
      <c r="I53" s="64">
        <v>1410.02</v>
      </c>
    </row>
    <row r="54" spans="1:9" ht="38.25" x14ac:dyDescent="0.25">
      <c r="A54" s="57" t="s">
        <v>939</v>
      </c>
      <c r="B54" s="58" t="s">
        <v>463</v>
      </c>
      <c r="C54" s="59" t="s">
        <v>51</v>
      </c>
      <c r="D54" s="60">
        <v>25</v>
      </c>
      <c r="E54" s="61" t="s">
        <v>52</v>
      </c>
      <c r="F54" s="62">
        <v>2476462</v>
      </c>
      <c r="G54" s="62">
        <v>2478974</v>
      </c>
      <c r="H54" s="63">
        <v>2679037</v>
      </c>
      <c r="I54" s="64">
        <v>1410.02</v>
      </c>
    </row>
    <row r="55" spans="1:9" ht="25.5" x14ac:dyDescent="0.25">
      <c r="A55" s="57">
        <v>736</v>
      </c>
      <c r="B55" s="58" t="s">
        <v>464</v>
      </c>
      <c r="C55" s="59" t="s">
        <v>51</v>
      </c>
      <c r="D55" s="60">
        <v>15</v>
      </c>
      <c r="E55" s="61" t="s">
        <v>52</v>
      </c>
      <c r="F55" s="62">
        <v>146117</v>
      </c>
      <c r="G55" s="62">
        <v>146263</v>
      </c>
      <c r="H55" s="63">
        <v>158067</v>
      </c>
      <c r="I55" s="64">
        <v>1580.68</v>
      </c>
    </row>
    <row r="56" spans="1:9" ht="25.5" x14ac:dyDescent="0.25">
      <c r="A56" s="57">
        <v>94</v>
      </c>
      <c r="B56" s="58" t="s">
        <v>465</v>
      </c>
      <c r="C56" s="59" t="s">
        <v>51</v>
      </c>
      <c r="D56" s="60">
        <v>40</v>
      </c>
      <c r="E56" s="61" t="s">
        <v>52</v>
      </c>
      <c r="F56" s="62">
        <v>22388</v>
      </c>
      <c r="G56" s="62">
        <v>22388</v>
      </c>
      <c r="H56" s="63">
        <v>24203</v>
      </c>
      <c r="I56" s="64">
        <v>80.680000000000007</v>
      </c>
    </row>
    <row r="57" spans="1:9" ht="25.5" x14ac:dyDescent="0.25">
      <c r="A57" s="57">
        <v>711</v>
      </c>
      <c r="B57" s="58" t="s">
        <v>471</v>
      </c>
      <c r="C57" s="59" t="s">
        <v>51</v>
      </c>
      <c r="D57" s="60">
        <v>95</v>
      </c>
      <c r="E57" s="61" t="s">
        <v>52</v>
      </c>
      <c r="F57" s="62">
        <v>27644</v>
      </c>
      <c r="G57" s="62">
        <v>27672</v>
      </c>
      <c r="H57" s="63">
        <v>29999</v>
      </c>
      <c r="I57" s="64">
        <v>3</v>
      </c>
    </row>
    <row r="58" spans="1:9" x14ac:dyDescent="0.25">
      <c r="A58" s="57">
        <v>419</v>
      </c>
      <c r="B58" s="58" t="s">
        <v>477</v>
      </c>
      <c r="C58" s="59" t="s">
        <v>51</v>
      </c>
      <c r="D58" s="60">
        <v>15</v>
      </c>
      <c r="E58" s="61" t="s">
        <v>52</v>
      </c>
      <c r="F58" s="62">
        <v>2503</v>
      </c>
      <c r="G58" s="62">
        <v>2507</v>
      </c>
      <c r="H58" s="63">
        <v>2708</v>
      </c>
      <c r="I58" s="64">
        <v>361.25</v>
      </c>
    </row>
    <row r="59" spans="1:9" ht="25.5" x14ac:dyDescent="0.25">
      <c r="A59" s="57">
        <v>102</v>
      </c>
      <c r="B59" s="58" t="s">
        <v>493</v>
      </c>
      <c r="C59" s="59" t="s">
        <v>51</v>
      </c>
      <c r="D59" s="60">
        <v>10</v>
      </c>
      <c r="E59" s="61" t="s">
        <v>52</v>
      </c>
      <c r="F59" s="62">
        <v>1063158</v>
      </c>
      <c r="G59" s="62">
        <v>1063174</v>
      </c>
      <c r="H59" s="63">
        <v>1148971</v>
      </c>
      <c r="I59" s="64">
        <v>51065.45</v>
      </c>
    </row>
    <row r="60" spans="1:9" ht="25.5" x14ac:dyDescent="0.25">
      <c r="A60" s="57">
        <v>102</v>
      </c>
      <c r="B60" s="58" t="s">
        <v>495</v>
      </c>
      <c r="C60" s="59" t="s">
        <v>51</v>
      </c>
      <c r="D60" s="60">
        <v>5</v>
      </c>
      <c r="E60" s="61" t="s">
        <v>52</v>
      </c>
      <c r="F60" s="62">
        <v>2125847</v>
      </c>
      <c r="G60" s="62">
        <v>2126348</v>
      </c>
      <c r="H60" s="63">
        <v>2297944</v>
      </c>
      <c r="I60" s="64">
        <v>51065.45</v>
      </c>
    </row>
    <row r="61" spans="1:9" ht="25.5" x14ac:dyDescent="0.25">
      <c r="A61" s="57">
        <v>468</v>
      </c>
      <c r="B61" s="58" t="s">
        <v>880</v>
      </c>
      <c r="C61" s="59" t="s">
        <v>51</v>
      </c>
      <c r="D61" s="60">
        <v>20</v>
      </c>
      <c r="E61" s="61" t="s">
        <v>52</v>
      </c>
      <c r="F61" s="62">
        <v>105187</v>
      </c>
      <c r="G61" s="62">
        <v>105219</v>
      </c>
      <c r="H61" s="63">
        <v>113999</v>
      </c>
      <c r="I61" s="64">
        <v>3.8</v>
      </c>
    </row>
    <row r="62" spans="1:9" ht="25.5" x14ac:dyDescent="0.25">
      <c r="A62" s="57">
        <v>555</v>
      </c>
      <c r="B62" s="58" t="s">
        <v>882</v>
      </c>
      <c r="C62" s="59" t="s">
        <v>51</v>
      </c>
      <c r="D62" s="60">
        <v>625</v>
      </c>
      <c r="E62" s="61" t="s">
        <v>52</v>
      </c>
      <c r="F62" s="62">
        <v>30435</v>
      </c>
      <c r="G62" s="62">
        <v>32541</v>
      </c>
      <c r="H62" s="63">
        <v>35834</v>
      </c>
      <c r="I62" s="64">
        <v>71.67</v>
      </c>
    </row>
    <row r="63" spans="1:9" ht="25.5" x14ac:dyDescent="0.25">
      <c r="A63" s="57">
        <v>582</v>
      </c>
      <c r="B63" s="58" t="s">
        <v>520</v>
      </c>
      <c r="C63" s="59" t="s">
        <v>51</v>
      </c>
      <c r="D63" s="60">
        <v>25</v>
      </c>
      <c r="E63" s="61" t="s">
        <v>52</v>
      </c>
      <c r="F63" s="62">
        <v>9355</v>
      </c>
      <c r="G63" s="62">
        <v>9823</v>
      </c>
      <c r="H63" s="63">
        <v>11324</v>
      </c>
      <c r="I63" s="64">
        <v>75.5</v>
      </c>
    </row>
    <row r="64" spans="1:9" x14ac:dyDescent="0.25">
      <c r="A64" s="57">
        <v>946</v>
      </c>
      <c r="B64" s="58" t="s">
        <v>521</v>
      </c>
      <c r="C64" s="59" t="s">
        <v>51</v>
      </c>
      <c r="D64" s="60">
        <v>295</v>
      </c>
      <c r="E64" s="61" t="s">
        <v>52</v>
      </c>
      <c r="F64" s="62">
        <v>2221</v>
      </c>
      <c r="G64" s="62">
        <v>2226</v>
      </c>
      <c r="H64" s="63">
        <v>2405</v>
      </c>
      <c r="I64" s="64">
        <v>48.12</v>
      </c>
    </row>
    <row r="65" spans="1:10" x14ac:dyDescent="0.25">
      <c r="A65" s="57">
        <v>446</v>
      </c>
      <c r="B65" s="58" t="s">
        <v>548</v>
      </c>
      <c r="C65" s="59" t="s">
        <v>51</v>
      </c>
      <c r="D65" s="60">
        <v>35</v>
      </c>
      <c r="E65" s="61" t="s">
        <v>52</v>
      </c>
      <c r="F65" s="62">
        <v>292</v>
      </c>
      <c r="G65" s="62">
        <v>307</v>
      </c>
      <c r="H65" s="63">
        <v>413</v>
      </c>
      <c r="I65" s="64">
        <v>252.19</v>
      </c>
    </row>
    <row r="66" spans="1:10" x14ac:dyDescent="0.25">
      <c r="A66" s="57" t="s">
        <v>940</v>
      </c>
      <c r="B66" s="58" t="s">
        <v>778</v>
      </c>
      <c r="C66" s="59" t="s">
        <v>51</v>
      </c>
      <c r="D66" s="60">
        <v>17</v>
      </c>
      <c r="E66" s="61" t="s">
        <v>52</v>
      </c>
      <c r="F66" s="62">
        <v>50700</v>
      </c>
      <c r="G66" s="62">
        <v>0</v>
      </c>
      <c r="H66" s="63">
        <v>54869</v>
      </c>
      <c r="I66" s="64">
        <v>10458.83</v>
      </c>
      <c r="J66">
        <v>1</v>
      </c>
    </row>
    <row r="67" spans="1:10" ht="25.5" x14ac:dyDescent="0.25">
      <c r="A67" s="57">
        <v>112</v>
      </c>
      <c r="B67" s="58" t="s">
        <v>580</v>
      </c>
      <c r="C67" s="59" t="s">
        <v>51</v>
      </c>
      <c r="D67" s="60">
        <v>265</v>
      </c>
      <c r="E67" s="61" t="s">
        <v>52</v>
      </c>
      <c r="F67" s="62">
        <v>16438</v>
      </c>
      <c r="G67" s="62">
        <v>16592</v>
      </c>
      <c r="H67" s="63">
        <v>17930</v>
      </c>
      <c r="I67" s="64">
        <v>179318.79</v>
      </c>
    </row>
    <row r="68" spans="1:10" x14ac:dyDescent="0.25">
      <c r="A68" s="57">
        <v>958</v>
      </c>
      <c r="B68" s="58" t="s">
        <v>581</v>
      </c>
      <c r="C68" s="59" t="s">
        <v>51</v>
      </c>
      <c r="D68" s="60">
        <v>2720</v>
      </c>
      <c r="E68" s="61" t="s">
        <v>52</v>
      </c>
      <c r="F68" s="62">
        <v>255</v>
      </c>
      <c r="G68" s="62">
        <v>268</v>
      </c>
      <c r="H68" s="63">
        <v>477</v>
      </c>
      <c r="I68" s="64">
        <v>430.15</v>
      </c>
    </row>
    <row r="69" spans="1:10" x14ac:dyDescent="0.25">
      <c r="A69" s="57">
        <v>517</v>
      </c>
      <c r="B69" s="58" t="s">
        <v>588</v>
      </c>
      <c r="C69" s="59" t="s">
        <v>51</v>
      </c>
      <c r="D69" s="60">
        <v>145</v>
      </c>
      <c r="E69" s="61" t="s">
        <v>52</v>
      </c>
      <c r="F69" s="62">
        <v>635</v>
      </c>
      <c r="G69" s="62">
        <v>637</v>
      </c>
      <c r="H69" s="63">
        <v>693</v>
      </c>
      <c r="I69" s="64">
        <v>2.31</v>
      </c>
    </row>
    <row r="70" spans="1:10" ht="25.5" x14ac:dyDescent="0.25">
      <c r="A70" s="57">
        <v>405</v>
      </c>
      <c r="B70" s="58" t="s">
        <v>597</v>
      </c>
      <c r="C70" s="59" t="s">
        <v>51</v>
      </c>
      <c r="D70" s="60">
        <v>30</v>
      </c>
      <c r="E70" s="61" t="s">
        <v>52</v>
      </c>
      <c r="F70" s="62">
        <v>1484204</v>
      </c>
      <c r="G70" s="62">
        <v>1487571</v>
      </c>
      <c r="H70" s="63">
        <v>1607629</v>
      </c>
      <c r="I70" s="64">
        <v>16076.3</v>
      </c>
    </row>
    <row r="71" spans="1:10" ht="25.5" x14ac:dyDescent="0.25">
      <c r="A71" s="57">
        <v>114</v>
      </c>
      <c r="B71" s="58" t="s">
        <v>601</v>
      </c>
      <c r="C71" s="59" t="s">
        <v>51</v>
      </c>
      <c r="D71" s="60">
        <v>10</v>
      </c>
      <c r="E71" s="61" t="s">
        <v>52</v>
      </c>
      <c r="F71" s="62">
        <v>215278</v>
      </c>
      <c r="G71" s="62">
        <v>228571</v>
      </c>
      <c r="H71" s="63">
        <v>517896</v>
      </c>
      <c r="I71" s="64">
        <v>8605.2800000000007</v>
      </c>
    </row>
    <row r="72" spans="1:10" x14ac:dyDescent="0.25">
      <c r="A72" s="57">
        <v>155</v>
      </c>
      <c r="B72" s="58" t="s">
        <v>607</v>
      </c>
      <c r="C72" s="59" t="s">
        <v>51</v>
      </c>
      <c r="D72" s="60">
        <v>10</v>
      </c>
      <c r="E72" s="61" t="s">
        <v>52</v>
      </c>
      <c r="F72" s="62">
        <v>8493194</v>
      </c>
      <c r="G72" s="62">
        <v>8494211</v>
      </c>
      <c r="H72" s="63">
        <v>9179708</v>
      </c>
      <c r="I72" s="64">
        <v>21856.45</v>
      </c>
    </row>
    <row r="73" spans="1:10" x14ac:dyDescent="0.25">
      <c r="A73" s="57">
        <v>497</v>
      </c>
      <c r="B73" s="58" t="s">
        <v>941</v>
      </c>
      <c r="C73" s="59" t="s">
        <v>51</v>
      </c>
      <c r="D73" s="60">
        <v>150</v>
      </c>
      <c r="E73" s="61"/>
      <c r="F73" s="62">
        <v>6937</v>
      </c>
      <c r="G73" s="62">
        <v>0</v>
      </c>
      <c r="H73" s="63">
        <v>7503</v>
      </c>
      <c r="I73" s="64">
        <v>750.44</v>
      </c>
    </row>
    <row r="74" spans="1:10" ht="25.5" x14ac:dyDescent="0.25">
      <c r="A74" s="57">
        <v>117</v>
      </c>
      <c r="B74" s="58" t="s">
        <v>908</v>
      </c>
      <c r="C74" s="59" t="s">
        <v>51</v>
      </c>
      <c r="D74" s="60">
        <v>50</v>
      </c>
      <c r="E74" s="61" t="s">
        <v>52</v>
      </c>
      <c r="F74" s="62">
        <v>776</v>
      </c>
      <c r="G74" s="62">
        <v>777</v>
      </c>
      <c r="H74" s="63">
        <v>840</v>
      </c>
      <c r="I74" s="64">
        <v>16.809999999999999</v>
      </c>
    </row>
    <row r="75" spans="1:10" ht="25.5" x14ac:dyDescent="0.25">
      <c r="A75" s="57">
        <v>396</v>
      </c>
      <c r="B75" s="58" t="s">
        <v>637</v>
      </c>
      <c r="C75" s="59" t="s">
        <v>51</v>
      </c>
      <c r="D75" s="60">
        <v>5</v>
      </c>
      <c r="E75" s="61" t="s">
        <v>52</v>
      </c>
      <c r="F75" s="62">
        <v>1881118</v>
      </c>
      <c r="G75" s="62">
        <v>1881888</v>
      </c>
      <c r="H75" s="63">
        <v>2033755</v>
      </c>
      <c r="I75" s="64">
        <v>1232579.9099999999</v>
      </c>
    </row>
    <row r="76" spans="1:10" ht="25.5" x14ac:dyDescent="0.25">
      <c r="A76" s="57">
        <v>178</v>
      </c>
      <c r="B76" s="58" t="s">
        <v>638</v>
      </c>
      <c r="C76" s="59" t="s">
        <v>51</v>
      </c>
      <c r="D76" s="60">
        <v>175</v>
      </c>
      <c r="E76" s="61" t="s">
        <v>52</v>
      </c>
      <c r="F76" s="62">
        <v>289312</v>
      </c>
      <c r="G76" s="62">
        <v>289601</v>
      </c>
      <c r="H76" s="63">
        <v>312971</v>
      </c>
      <c r="I76" s="64">
        <v>208648.4</v>
      </c>
    </row>
    <row r="77" spans="1:10" ht="25.5" x14ac:dyDescent="0.25">
      <c r="A77" s="57">
        <v>480</v>
      </c>
      <c r="B77" s="58" t="s">
        <v>644</v>
      </c>
      <c r="C77" s="59" t="s">
        <v>51</v>
      </c>
      <c r="D77" s="60">
        <v>5</v>
      </c>
      <c r="E77" s="61" t="s">
        <v>52</v>
      </c>
      <c r="F77" s="62">
        <v>317427</v>
      </c>
      <c r="G77" s="62">
        <v>318339</v>
      </c>
      <c r="H77" s="63">
        <v>344028</v>
      </c>
      <c r="I77" s="64">
        <v>13761.17</v>
      </c>
    </row>
    <row r="78" spans="1:10" ht="25.5" x14ac:dyDescent="0.25">
      <c r="A78" s="57">
        <v>140</v>
      </c>
      <c r="B78" s="58" t="s">
        <v>650</v>
      </c>
      <c r="C78" s="59" t="s">
        <v>51</v>
      </c>
      <c r="D78" s="60">
        <v>10</v>
      </c>
      <c r="E78" s="61" t="s">
        <v>52</v>
      </c>
      <c r="F78" s="62">
        <v>1986729</v>
      </c>
      <c r="G78" s="62">
        <v>1990263</v>
      </c>
      <c r="H78" s="63">
        <v>2150886</v>
      </c>
      <c r="I78" s="64">
        <v>8603.5499999999993</v>
      </c>
    </row>
    <row r="79" spans="1:10" ht="63.75" x14ac:dyDescent="0.25">
      <c r="A79" s="57">
        <v>975</v>
      </c>
      <c r="B79" s="58" t="s">
        <v>656</v>
      </c>
      <c r="C79" s="59" t="s">
        <v>51</v>
      </c>
      <c r="D79" s="60">
        <v>5</v>
      </c>
      <c r="E79" s="61" t="s">
        <v>52</v>
      </c>
      <c r="F79" s="62">
        <v>289411</v>
      </c>
      <c r="G79" s="62">
        <v>289467</v>
      </c>
      <c r="H79" s="63">
        <v>312827</v>
      </c>
      <c r="I79" s="64">
        <v>3475.87</v>
      </c>
    </row>
    <row r="80" spans="1:10" x14ac:dyDescent="0.25">
      <c r="A80" s="57">
        <v>977</v>
      </c>
      <c r="B80" s="58" t="s">
        <v>661</v>
      </c>
      <c r="C80" s="59" t="s">
        <v>51</v>
      </c>
      <c r="D80" s="60">
        <v>245</v>
      </c>
      <c r="E80" s="61"/>
      <c r="F80" s="62">
        <v>318294</v>
      </c>
      <c r="G80" s="62">
        <v>319025</v>
      </c>
      <c r="H80" s="63">
        <v>344771</v>
      </c>
      <c r="I80" s="64">
        <v>1379.09</v>
      </c>
    </row>
    <row r="81" spans="1:9" x14ac:dyDescent="0.25">
      <c r="A81" s="57">
        <v>978</v>
      </c>
      <c r="B81" s="58" t="s">
        <v>914</v>
      </c>
      <c r="C81" s="59" t="s">
        <v>51</v>
      </c>
      <c r="D81" s="60">
        <v>300</v>
      </c>
      <c r="E81" s="61" t="s">
        <v>52</v>
      </c>
      <c r="F81" s="62">
        <v>265722</v>
      </c>
      <c r="G81" s="62">
        <v>265820</v>
      </c>
      <c r="H81" s="63">
        <v>287271</v>
      </c>
      <c r="I81" s="64">
        <v>1436.36</v>
      </c>
    </row>
    <row r="82" spans="1:9" x14ac:dyDescent="0.25">
      <c r="A82" s="57">
        <v>923</v>
      </c>
      <c r="B82" s="58" t="s">
        <v>675</v>
      </c>
      <c r="C82" s="59" t="s">
        <v>51</v>
      </c>
      <c r="D82" s="60">
        <v>55</v>
      </c>
      <c r="E82" s="61" t="s">
        <v>52</v>
      </c>
      <c r="F82" s="62">
        <v>632727</v>
      </c>
      <c r="G82" s="62">
        <v>633689</v>
      </c>
      <c r="H82" s="63">
        <v>684827</v>
      </c>
      <c r="I82" s="64">
        <v>6848.28</v>
      </c>
    </row>
    <row r="83" spans="1:9" x14ac:dyDescent="0.25">
      <c r="A83" s="57">
        <v>923</v>
      </c>
      <c r="B83" s="58" t="s">
        <v>676</v>
      </c>
      <c r="C83" s="59" t="s">
        <v>51</v>
      </c>
      <c r="D83" s="60">
        <v>110</v>
      </c>
      <c r="E83" s="61" t="s">
        <v>52</v>
      </c>
      <c r="F83" s="62">
        <v>759643</v>
      </c>
      <c r="G83" s="62">
        <v>760426</v>
      </c>
      <c r="H83" s="63">
        <v>821792</v>
      </c>
      <c r="I83" s="64">
        <v>6848.28</v>
      </c>
    </row>
    <row r="84" spans="1:9" ht="25.5" x14ac:dyDescent="0.25">
      <c r="A84" s="57">
        <v>487</v>
      </c>
      <c r="B84" s="58" t="s">
        <v>917</v>
      </c>
      <c r="C84" s="59" t="s">
        <v>51</v>
      </c>
      <c r="D84" s="60">
        <v>10</v>
      </c>
      <c r="E84" s="61" t="s">
        <v>52</v>
      </c>
      <c r="F84" s="62">
        <v>3009239</v>
      </c>
      <c r="G84" s="62">
        <v>3009540</v>
      </c>
      <c r="H84" s="63">
        <v>3252410</v>
      </c>
      <c r="I84" s="64">
        <v>65048.22</v>
      </c>
    </row>
    <row r="85" spans="1:9" ht="25.5" x14ac:dyDescent="0.25">
      <c r="A85" s="57">
        <v>941</v>
      </c>
      <c r="B85" s="58" t="s">
        <v>689</v>
      </c>
      <c r="C85" s="59" t="s">
        <v>51</v>
      </c>
      <c r="D85" s="60">
        <v>450</v>
      </c>
      <c r="E85" s="61" t="s">
        <v>52</v>
      </c>
      <c r="F85" s="62">
        <v>150685</v>
      </c>
      <c r="G85" s="62">
        <v>156528</v>
      </c>
      <c r="H85" s="63">
        <v>169160</v>
      </c>
      <c r="I85" s="64">
        <v>3383.22</v>
      </c>
    </row>
    <row r="86" spans="1:9" ht="25.5" x14ac:dyDescent="0.25">
      <c r="A86" s="57">
        <v>126</v>
      </c>
      <c r="B86" s="58" t="s">
        <v>919</v>
      </c>
      <c r="C86" s="59" t="s">
        <v>51</v>
      </c>
      <c r="D86" s="60">
        <v>5</v>
      </c>
      <c r="E86" s="61" t="s">
        <v>52</v>
      </c>
      <c r="F86" s="62">
        <v>562242</v>
      </c>
      <c r="G86" s="62">
        <v>562366</v>
      </c>
      <c r="H86" s="63">
        <v>607748</v>
      </c>
      <c r="I86" s="64">
        <v>48619.96</v>
      </c>
    </row>
    <row r="87" spans="1:9" x14ac:dyDescent="0.25">
      <c r="A87" s="57">
        <v>414</v>
      </c>
      <c r="B87" s="58" t="s">
        <v>695</v>
      </c>
      <c r="C87" s="59" t="s">
        <v>51</v>
      </c>
      <c r="D87" s="60">
        <v>120</v>
      </c>
      <c r="E87" s="61" t="s">
        <v>52</v>
      </c>
      <c r="F87" s="62">
        <v>368</v>
      </c>
      <c r="G87" s="62">
        <v>454</v>
      </c>
      <c r="H87" s="63">
        <v>491</v>
      </c>
      <c r="I87" s="64">
        <v>19.66</v>
      </c>
    </row>
    <row r="88" spans="1:9" ht="25.5" x14ac:dyDescent="0.25">
      <c r="A88" s="57" t="s">
        <v>942</v>
      </c>
      <c r="B88" s="58" t="s">
        <v>697</v>
      </c>
      <c r="C88" s="59" t="s">
        <v>51</v>
      </c>
      <c r="D88" s="60">
        <v>15</v>
      </c>
      <c r="E88" s="61" t="s">
        <v>52</v>
      </c>
      <c r="F88" s="62">
        <v>676653</v>
      </c>
      <c r="G88" s="62">
        <v>677035</v>
      </c>
      <c r="H88" s="63">
        <v>731672</v>
      </c>
      <c r="I88" s="64">
        <v>7316.73</v>
      </c>
    </row>
    <row r="89" spans="1:9" x14ac:dyDescent="0.25">
      <c r="A89" s="57">
        <v>423</v>
      </c>
      <c r="B89" s="58" t="s">
        <v>705</v>
      </c>
      <c r="C89" s="59" t="s">
        <v>51</v>
      </c>
      <c r="D89" s="60">
        <v>1000</v>
      </c>
      <c r="E89" s="61" t="s">
        <v>52</v>
      </c>
      <c r="F89" s="62">
        <v>8395</v>
      </c>
      <c r="G89" s="62">
        <v>8479</v>
      </c>
      <c r="H89" s="63">
        <v>9163</v>
      </c>
      <c r="I89" s="64">
        <v>916.42</v>
      </c>
    </row>
    <row r="90" spans="1:9" x14ac:dyDescent="0.25">
      <c r="A90" s="57">
        <v>418</v>
      </c>
      <c r="B90" s="58" t="s">
        <v>707</v>
      </c>
      <c r="C90" s="59" t="s">
        <v>51</v>
      </c>
      <c r="D90" s="60">
        <v>35</v>
      </c>
      <c r="E90" s="61" t="s">
        <v>52</v>
      </c>
      <c r="F90" s="62">
        <v>1013</v>
      </c>
      <c r="G90" s="62">
        <v>1015</v>
      </c>
      <c r="H90" s="63">
        <v>1096</v>
      </c>
      <c r="I90" s="64">
        <v>31.35</v>
      </c>
    </row>
    <row r="91" spans="1:9" ht="25.5" x14ac:dyDescent="0.25">
      <c r="A91" s="57">
        <v>50</v>
      </c>
      <c r="B91" s="58" t="s">
        <v>717</v>
      </c>
      <c r="C91" s="59" t="s">
        <v>51</v>
      </c>
      <c r="D91" s="60">
        <v>8</v>
      </c>
      <c r="E91" s="61" t="s">
        <v>52</v>
      </c>
      <c r="F91" s="62">
        <v>893821</v>
      </c>
      <c r="G91" s="62">
        <v>894798</v>
      </c>
      <c r="H91" s="63">
        <v>967049</v>
      </c>
      <c r="I91" s="64">
        <v>193.41</v>
      </c>
    </row>
    <row r="92" spans="1:9" x14ac:dyDescent="0.25">
      <c r="A92" s="57">
        <v>501</v>
      </c>
      <c r="B92" s="58" t="s">
        <v>718</v>
      </c>
      <c r="C92" s="59" t="s">
        <v>51</v>
      </c>
      <c r="D92" s="60">
        <v>5780</v>
      </c>
      <c r="E92" s="61" t="s">
        <v>52</v>
      </c>
      <c r="F92" s="62">
        <v>193</v>
      </c>
      <c r="G92" s="62">
        <v>205</v>
      </c>
      <c r="H92" s="63">
        <v>249</v>
      </c>
      <c r="I92" s="64">
        <v>4.88</v>
      </c>
    </row>
    <row r="93" spans="1:9" ht="25.5" x14ac:dyDescent="0.25">
      <c r="A93" s="57" t="s">
        <v>943</v>
      </c>
      <c r="B93" s="58" t="s">
        <v>924</v>
      </c>
      <c r="C93" s="59" t="s">
        <v>51</v>
      </c>
      <c r="D93" s="60">
        <v>125</v>
      </c>
      <c r="E93" s="61" t="s">
        <v>52</v>
      </c>
      <c r="F93" s="62">
        <v>714</v>
      </c>
      <c r="G93" s="62">
        <v>750</v>
      </c>
      <c r="H93" s="63">
        <v>947</v>
      </c>
      <c r="I93" s="64">
        <v>12.63</v>
      </c>
    </row>
    <row r="94" spans="1:9" ht="25.5" x14ac:dyDescent="0.25">
      <c r="A94" s="57">
        <v>881</v>
      </c>
      <c r="B94" s="58" t="s">
        <v>202</v>
      </c>
      <c r="C94" s="59" t="s">
        <v>51</v>
      </c>
      <c r="D94" s="60">
        <v>30</v>
      </c>
      <c r="E94" s="61" t="s">
        <v>52</v>
      </c>
      <c r="F94" s="62">
        <v>446717</v>
      </c>
      <c r="G94" s="62">
        <v>446736</v>
      </c>
      <c r="H94" s="63">
        <v>482787</v>
      </c>
      <c r="I94" s="64">
        <v>4827.88</v>
      </c>
    </row>
    <row r="95" spans="1:9" ht="25.5" x14ac:dyDescent="0.25">
      <c r="A95" s="57">
        <v>858</v>
      </c>
      <c r="B95" s="58" t="s">
        <v>473</v>
      </c>
      <c r="C95" s="59" t="s">
        <v>51</v>
      </c>
      <c r="D95" s="60">
        <v>30</v>
      </c>
      <c r="E95" s="61" t="s">
        <v>52</v>
      </c>
      <c r="F95" s="62">
        <v>430933</v>
      </c>
      <c r="G95" s="62">
        <v>773907</v>
      </c>
      <c r="H95" s="63">
        <v>855847</v>
      </c>
      <c r="I95" s="64">
        <v>4279.24</v>
      </c>
    </row>
    <row r="96" spans="1:9" ht="25.5" x14ac:dyDescent="0.25">
      <c r="A96" s="57">
        <v>857</v>
      </c>
      <c r="B96" s="58" t="s">
        <v>474</v>
      </c>
      <c r="C96" s="59" t="s">
        <v>51</v>
      </c>
      <c r="D96" s="60">
        <v>100</v>
      </c>
      <c r="E96" s="61" t="s">
        <v>52</v>
      </c>
      <c r="F96" s="62">
        <v>113620</v>
      </c>
      <c r="G96" s="62">
        <v>192875</v>
      </c>
      <c r="H96" s="63">
        <v>213304</v>
      </c>
      <c r="I96" s="64">
        <v>2133.0500000000002</v>
      </c>
    </row>
  </sheetData>
  <conditionalFormatting sqref="B1:B9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Listado original</vt:lpstr>
      <vt:lpstr>Hoja1</vt:lpstr>
      <vt:lpstr>Adic y Modif Orden Alfab</vt:lpstr>
      <vt:lpstr>Hoja3</vt:lpstr>
      <vt:lpstr>Hoja2</vt:lpstr>
      <vt:lpstr>'Adic y Modif Orden Alfab'!Área_de_impresión</vt:lpstr>
      <vt:lpstr>'Listado original'!Área_de_impresión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farmacia FAC. actualizacion</dc:creator>
  <cp:lastModifiedBy>farmacia FAC. actualizacion</cp:lastModifiedBy>
  <cp:lastPrinted>2025-03-11T14:15:56Z</cp:lastPrinted>
  <dcterms:created xsi:type="dcterms:W3CDTF">2018-04-04T20:55:56Z</dcterms:created>
  <dcterms:modified xsi:type="dcterms:W3CDTF">2025-03-11T21:21:07Z</dcterms:modified>
</cp:coreProperties>
</file>